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/>
  <c r="F44" s="1"/>
  <c r="G33"/>
  <c r="G44" s="1"/>
  <c r="H33"/>
  <c r="I33"/>
  <c r="J33"/>
  <c r="L33"/>
  <c r="F13"/>
  <c r="G13"/>
  <c r="H13"/>
  <c r="I13"/>
  <c r="J13"/>
  <c r="B14"/>
  <c r="F23"/>
  <c r="G23"/>
  <c r="H23"/>
  <c r="I23"/>
  <c r="J23"/>
  <c r="L13"/>
  <c r="L23"/>
  <c r="A14"/>
  <c r="B236"/>
  <c r="A236"/>
  <c r="L235"/>
  <c r="J235"/>
  <c r="I235"/>
  <c r="H235"/>
  <c r="G235"/>
  <c r="F235"/>
  <c r="B225"/>
  <c r="A225"/>
  <c r="L224"/>
  <c r="J224"/>
  <c r="J236" s="1"/>
  <c r="I224"/>
  <c r="H224"/>
  <c r="G224"/>
  <c r="F224"/>
  <c r="F236" s="1"/>
  <c r="B216"/>
  <c r="A216"/>
  <c r="L215"/>
  <c r="J215"/>
  <c r="I215"/>
  <c r="H215"/>
  <c r="G215"/>
  <c r="F215"/>
  <c r="B206"/>
  <c r="A206"/>
  <c r="L205"/>
  <c r="J205"/>
  <c r="J216" s="1"/>
  <c r="I205"/>
  <c r="I216" s="1"/>
  <c r="H205"/>
  <c r="H216" s="1"/>
  <c r="G205"/>
  <c r="F205"/>
  <c r="B196"/>
  <c r="A196"/>
  <c r="L195"/>
  <c r="J195"/>
  <c r="I195"/>
  <c r="H195"/>
  <c r="G195"/>
  <c r="F195"/>
  <c r="A186"/>
  <c r="L185"/>
  <c r="J185"/>
  <c r="I185"/>
  <c r="H185"/>
  <c r="G185"/>
  <c r="F185"/>
  <c r="B177"/>
  <c r="A177"/>
  <c r="L176"/>
  <c r="J176"/>
  <c r="I176"/>
  <c r="H176"/>
  <c r="H177" s="1"/>
  <c r="G176"/>
  <c r="F176"/>
  <c r="B167"/>
  <c r="A167"/>
  <c r="L166"/>
  <c r="J166"/>
  <c r="J177" s="1"/>
  <c r="I166"/>
  <c r="I177" s="1"/>
  <c r="G166"/>
  <c r="F166"/>
  <c r="B158"/>
  <c r="A158"/>
  <c r="L157"/>
  <c r="J157"/>
  <c r="I157"/>
  <c r="H157"/>
  <c r="G157"/>
  <c r="F157"/>
  <c r="B148"/>
  <c r="A148"/>
  <c r="L147"/>
  <c r="J147"/>
  <c r="I147"/>
  <c r="H147"/>
  <c r="G147"/>
  <c r="G158" s="1"/>
  <c r="F147"/>
  <c r="F158" s="1"/>
  <c r="B139"/>
  <c r="A139"/>
  <c r="L138"/>
  <c r="J138"/>
  <c r="I138"/>
  <c r="H138"/>
  <c r="G138"/>
  <c r="F138"/>
  <c r="B129"/>
  <c r="A129"/>
  <c r="L128"/>
  <c r="L139" s="1"/>
  <c r="J128"/>
  <c r="J139" s="1"/>
  <c r="I128"/>
  <c r="H128"/>
  <c r="G128"/>
  <c r="F128"/>
  <c r="B120"/>
  <c r="A120"/>
  <c r="L119"/>
  <c r="J119"/>
  <c r="I119"/>
  <c r="H119"/>
  <c r="G119"/>
  <c r="F119"/>
  <c r="B110"/>
  <c r="A110"/>
  <c r="L109"/>
  <c r="J109"/>
  <c r="I109"/>
  <c r="I120" s="1"/>
  <c r="H109"/>
  <c r="G109"/>
  <c r="F109"/>
  <c r="B101"/>
  <c r="A101"/>
  <c r="L100"/>
  <c r="J100"/>
  <c r="I100"/>
  <c r="H100"/>
  <c r="G100"/>
  <c r="F100"/>
  <c r="B91"/>
  <c r="A91"/>
  <c r="L90"/>
  <c r="J90"/>
  <c r="I90"/>
  <c r="H90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H71"/>
  <c r="G71"/>
  <c r="F71"/>
  <c r="B63"/>
  <c r="A63"/>
  <c r="L62"/>
  <c r="J62"/>
  <c r="I62"/>
  <c r="H62"/>
  <c r="G62"/>
  <c r="F62"/>
  <c r="B53"/>
  <c r="A53"/>
  <c r="L52"/>
  <c r="J52"/>
  <c r="I52"/>
  <c r="I63" s="1"/>
  <c r="H52"/>
  <c r="H63" s="1"/>
  <c r="G52"/>
  <c r="F52"/>
  <c r="B44"/>
  <c r="A44"/>
  <c r="L43"/>
  <c r="J43"/>
  <c r="I43"/>
  <c r="H43"/>
  <c r="G43"/>
  <c r="F43"/>
  <c r="B34"/>
  <c r="A34"/>
  <c r="B24"/>
  <c r="A24"/>
  <c r="H120" l="1"/>
  <c r="L236"/>
  <c r="G24"/>
  <c r="I82"/>
  <c r="L158"/>
  <c r="I236"/>
  <c r="J44"/>
  <c r="F63"/>
  <c r="H82"/>
  <c r="J101"/>
  <c r="F120"/>
  <c r="H139"/>
  <c r="J158"/>
  <c r="F177"/>
  <c r="F216"/>
  <c r="H236"/>
  <c r="I24"/>
  <c r="L101"/>
  <c r="I139"/>
  <c r="G216"/>
  <c r="I101"/>
  <c r="L120"/>
  <c r="G139"/>
  <c r="I158"/>
  <c r="L216"/>
  <c r="G236"/>
  <c r="G63"/>
  <c r="G120"/>
  <c r="G177"/>
  <c r="I44"/>
  <c r="L63"/>
  <c r="G82"/>
  <c r="H44"/>
  <c r="J63"/>
  <c r="F82"/>
  <c r="H101"/>
  <c r="J120"/>
  <c r="F139"/>
  <c r="H158"/>
  <c r="L177"/>
  <c r="L24"/>
  <c r="L44"/>
  <c r="J24"/>
  <c r="F196"/>
  <c r="H196"/>
  <c r="J196"/>
  <c r="L196"/>
  <c r="G196"/>
  <c r="I196"/>
  <c r="H24"/>
  <c r="F24"/>
  <c r="F197" l="1"/>
  <c r="F237" s="1"/>
  <c r="G197"/>
  <c r="G237" s="1"/>
  <c r="L197"/>
  <c r="L237" s="1"/>
  <c r="I197"/>
  <c r="I237" s="1"/>
  <c r="J197"/>
  <c r="J237" s="1"/>
  <c r="H197"/>
  <c r="H237" s="1"/>
</calcChain>
</file>

<file path=xl/sharedStrings.xml><?xml version="1.0" encoding="utf-8"?>
<sst xmlns="http://schemas.openxmlformats.org/spreadsheetml/2006/main" count="370" uniqueCount="110">
  <si>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</si>
  <si>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</si>
  <si>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</si>
  <si>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</si>
  <si>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</si>
  <si>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</si>
  <si>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</si>
  <si>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</si>
  <si>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</si>
  <si>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</si>
  <si>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</si>
  <si>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</si>
  <si>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</si>
  <si>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</si>
  <si>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</si>
  <si>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</si>
  <si>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</si>
  <si>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</si>
  <si>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</si>
  <si>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</si>
  <si>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</si>
  <si>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</si>
  <si>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</si>
  <si>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</si>
  <si>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</si>
  <si>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</si>
  <si>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</si>
  <si>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</si>
  <si>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</si>
  <si>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</si>
  <si>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</si>
  <si>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</si>
  <si>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</si>
  <si>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</si>
  <si>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</si>
  <si>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</si>
  <si>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</si>
  <si>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</si>
  <si>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</si>
  <si>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</si>
  <si>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какао с молоком</t>
  </si>
  <si>
    <t>хлеб ржаной</t>
  </si>
  <si>
    <t>Хлеб йодированный</t>
  </si>
  <si>
    <t>яблоко</t>
  </si>
  <si>
    <t>мандарин</t>
  </si>
  <si>
    <t>компот из сухофруктов</t>
  </si>
  <si>
    <t>сок</t>
  </si>
  <si>
    <t>Чай с сахаром</t>
  </si>
  <si>
    <t>картофельное пюре</t>
  </si>
  <si>
    <t>кисель</t>
  </si>
  <si>
    <t>тефтели мясные</t>
  </si>
  <si>
    <t>ДИРЕКТОР</t>
  </si>
  <si>
    <t>Фойда Ю.В</t>
  </si>
  <si>
    <t>пром</t>
  </si>
  <si>
    <t>54-21гн</t>
  </si>
  <si>
    <t>54-1хн</t>
  </si>
  <si>
    <t>54-2гн</t>
  </si>
  <si>
    <t>54-11г</t>
  </si>
  <si>
    <t>54-20хн</t>
  </si>
  <si>
    <t>54-11з</t>
  </si>
  <si>
    <t>салат из белокочанной капусты</t>
  </si>
  <si>
    <t>54-7з</t>
  </si>
  <si>
    <t>каша молочная кукурузная</t>
  </si>
  <si>
    <t>54-1к</t>
  </si>
  <si>
    <t>салат картофельный с морковью и зеленым горошком</t>
  </si>
  <si>
    <t>54-34з</t>
  </si>
  <si>
    <t>оладьи из печени по кузнецки</t>
  </si>
  <si>
    <t>54-31м</t>
  </si>
  <si>
    <t>соус красный</t>
  </si>
  <si>
    <t>54-3соус</t>
  </si>
  <si>
    <t>жаркое по-домашнему</t>
  </si>
  <si>
    <t>54-9м</t>
  </si>
  <si>
    <t>МКОУ Петровская ООШ</t>
  </si>
  <si>
    <t>каша манная молочная</t>
  </si>
  <si>
    <t>какаос молоком</t>
  </si>
  <si>
    <t>йогурт</t>
  </si>
  <si>
    <t>ржаной</t>
  </si>
  <si>
    <t>пшеничный</t>
  </si>
  <si>
    <t>54-27к</t>
  </si>
  <si>
    <t>53-19з</t>
  </si>
  <si>
    <t>котлета рыбная</t>
  </si>
  <si>
    <t>икра кабачковая</t>
  </si>
  <si>
    <t>макароны отварные</t>
  </si>
  <si>
    <t>компот кураги</t>
  </si>
  <si>
    <t>54-2хн</t>
  </si>
  <si>
    <t>сок абрикосовый</t>
  </si>
  <si>
    <t>плов из курицы</t>
  </si>
  <si>
    <t>салат картоф с морковью и зел.горошком</t>
  </si>
  <si>
    <t>54-4г</t>
  </si>
  <si>
    <t>гречка отварная</t>
  </si>
  <si>
    <t>котлета</t>
  </si>
  <si>
    <t>банан</t>
  </si>
  <si>
    <t>сырники</t>
  </si>
  <si>
    <t>суп с крупой и консервой</t>
  </si>
  <si>
    <t>54-12с</t>
  </si>
  <si>
    <t>54-6т</t>
  </si>
  <si>
    <t>суп с мясными фрикадельками</t>
  </si>
  <si>
    <t>54-5с</t>
  </si>
  <si>
    <t>54-24з</t>
  </si>
  <si>
    <t>Хлеб пшеничный</t>
  </si>
  <si>
    <t>54-1г</t>
  </si>
  <si>
    <t>54-14р</t>
  </si>
  <si>
    <t>салат из моркови и яблок</t>
  </si>
  <si>
    <t>54-12м</t>
  </si>
  <si>
    <t>капуста тушеная</t>
  </si>
  <si>
    <t>апельсин</t>
  </si>
  <si>
    <t>54-8г</t>
  </si>
  <si>
    <t>пельмени</t>
  </si>
  <si>
    <t>чай с сахаром</t>
  </si>
  <si>
    <t>Чай с сахаром и молоком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</si>
</sst>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1" fillId="0" borderId="0" xfId="0" applyFont="1"/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workbookViewId="0">
      <pane xSplit="4" ySplit="5" topLeftCell="E201" activePane="bottomRight" state="frozen"/>
      <selection pane="topRight" activeCell="E1" sqref="E1"/>
      <selection pane="bottomLeft" activeCell="A6" sqref="A6"/>
      <selection pane="bottomRight" activeCell="M220" sqref="M22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6" t="s">
        <v>72</v>
      </c>
      <c r="D1" s="77"/>
      <c r="E1" s="77"/>
      <c r="F1" s="12" t="s">
        <v>16</v>
      </c>
      <c r="G1" s="2" t="s">
        <v>17</v>
      </c>
      <c r="H1" s="78" t="s">
        <v>51</v>
      </c>
      <c r="I1" s="78"/>
      <c r="J1" s="78"/>
      <c r="K1" s="78"/>
    </row>
    <row r="2" spans="1:12" ht="17.399999999999999">
      <c r="A2" s="35" t="s">
        <v>6</v>
      </c>
      <c r="C2" s="2"/>
      <c r="G2" s="2" t="s">
        <v>18</v>
      </c>
      <c r="H2" s="78" t="s">
        <v>52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1" t="s">
        <v>73</v>
      </c>
      <c r="F6" s="52">
        <v>200</v>
      </c>
      <c r="G6" s="52">
        <v>5</v>
      </c>
      <c r="H6" s="52">
        <v>6</v>
      </c>
      <c r="I6" s="53">
        <v>25</v>
      </c>
      <c r="J6" s="52">
        <v>174</v>
      </c>
      <c r="K6" s="39" t="s">
        <v>78</v>
      </c>
      <c r="L6" s="58">
        <v>22.5</v>
      </c>
    </row>
    <row r="7" spans="1:12" ht="14.4">
      <c r="A7" s="23"/>
      <c r="B7" s="15"/>
      <c r="C7" s="11"/>
      <c r="D7" s="6"/>
      <c r="E7" s="49" t="s">
        <v>39</v>
      </c>
      <c r="F7" s="54">
        <v>30</v>
      </c>
      <c r="G7" s="54">
        <v>1</v>
      </c>
      <c r="H7" s="54">
        <v>22</v>
      </c>
      <c r="I7" s="55">
        <v>1</v>
      </c>
      <c r="J7" s="54">
        <v>198</v>
      </c>
      <c r="K7" s="42" t="s">
        <v>79</v>
      </c>
      <c r="L7" s="59">
        <v>4.16</v>
      </c>
    </row>
    <row r="8" spans="1:12" ht="14.4">
      <c r="A8" s="23"/>
      <c r="B8" s="15"/>
      <c r="C8" s="11"/>
      <c r="D8" s="7" t="s">
        <v>22</v>
      </c>
      <c r="E8" s="49" t="s">
        <v>74</v>
      </c>
      <c r="F8" s="54">
        <v>200</v>
      </c>
      <c r="G8" s="54">
        <v>5</v>
      </c>
      <c r="H8" s="54">
        <v>4</v>
      </c>
      <c r="I8" s="55">
        <v>13</v>
      </c>
      <c r="J8" s="54">
        <v>100</v>
      </c>
      <c r="K8" s="42" t="s">
        <v>54</v>
      </c>
      <c r="L8" s="59">
        <v>9.16</v>
      </c>
    </row>
    <row r="9" spans="1:12" ht="15" thickBot="1">
      <c r="A9" s="23"/>
      <c r="B9" s="15"/>
      <c r="C9" s="11"/>
      <c r="D9" s="7" t="s">
        <v>23</v>
      </c>
      <c r="E9" s="49" t="s">
        <v>77</v>
      </c>
      <c r="F9" s="54">
        <v>40</v>
      </c>
      <c r="G9" s="54">
        <v>1</v>
      </c>
      <c r="H9" s="54">
        <v>20</v>
      </c>
      <c r="I9" s="55">
        <v>94</v>
      </c>
      <c r="J9" s="54">
        <v>3</v>
      </c>
      <c r="K9" s="42" t="s">
        <v>53</v>
      </c>
      <c r="L9" s="59">
        <v>1.92</v>
      </c>
    </row>
    <row r="10" spans="1:12" ht="15" thickBot="1">
      <c r="A10" s="23"/>
      <c r="B10" s="15"/>
      <c r="C10" s="11"/>
      <c r="D10" s="7" t="s">
        <v>24</v>
      </c>
      <c r="E10" s="51"/>
      <c r="F10" s="52"/>
      <c r="G10" s="52"/>
      <c r="H10" s="52"/>
      <c r="I10" s="53"/>
      <c r="J10" s="52"/>
      <c r="K10" s="42"/>
      <c r="L10" s="58"/>
    </row>
    <row r="11" spans="1:12" ht="14.4">
      <c r="A11" s="23"/>
      <c r="B11" s="15"/>
      <c r="C11" s="11"/>
      <c r="D11" s="6" t="s">
        <v>23</v>
      </c>
      <c r="E11" s="51" t="s">
        <v>76</v>
      </c>
      <c r="F11" s="52">
        <v>20</v>
      </c>
      <c r="G11" s="52">
        <v>1</v>
      </c>
      <c r="H11" s="52">
        <v>0</v>
      </c>
      <c r="I11" s="53">
        <v>7</v>
      </c>
      <c r="J11" s="52">
        <v>34</v>
      </c>
      <c r="K11" s="42" t="s">
        <v>53</v>
      </c>
      <c r="L11" s="58">
        <v>1.6</v>
      </c>
    </row>
    <row r="12" spans="1:12" ht="15" thickBot="1">
      <c r="A12" s="23"/>
      <c r="B12" s="15"/>
      <c r="C12" s="11"/>
      <c r="D12" s="6"/>
      <c r="E12" s="50" t="s">
        <v>75</v>
      </c>
      <c r="F12" s="56">
        <v>95</v>
      </c>
      <c r="G12" s="56">
        <v>4</v>
      </c>
      <c r="H12" s="56">
        <v>1</v>
      </c>
      <c r="I12" s="57">
        <v>6</v>
      </c>
      <c r="J12" s="56">
        <v>51</v>
      </c>
      <c r="K12" s="42" t="s">
        <v>53</v>
      </c>
      <c r="L12" s="60">
        <v>27.65</v>
      </c>
    </row>
    <row r="13" spans="1:12" ht="14.4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17</v>
      </c>
      <c r="H13" s="19">
        <f t="shared" si="0"/>
        <v>53</v>
      </c>
      <c r="I13" s="19">
        <f t="shared" si="0"/>
        <v>146</v>
      </c>
      <c r="J13" s="19">
        <f t="shared" si="0"/>
        <v>560</v>
      </c>
      <c r="K13" s="25"/>
      <c r="L13" s="19">
        <f t="shared" ref="L13" si="1">SUM(L6:L12)</f>
        <v>66.990000000000009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585</v>
      </c>
      <c r="G24" s="32">
        <f t="shared" ref="G24:J24" si="4">G13+G23</f>
        <v>17</v>
      </c>
      <c r="H24" s="32">
        <f t="shared" si="4"/>
        <v>53</v>
      </c>
      <c r="I24" s="32">
        <f t="shared" si="4"/>
        <v>146</v>
      </c>
      <c r="J24" s="32">
        <f t="shared" si="4"/>
        <v>560</v>
      </c>
      <c r="K24" s="32"/>
      <c r="L24" s="32">
        <f t="shared" ref="L24" si="5">L13+L23</f>
        <v>66.990000000000009</v>
      </c>
    </row>
    <row r="25" spans="1:12" ht="16.2" thickBot="1">
      <c r="A25" s="14">
        <v>1</v>
      </c>
      <c r="B25" s="15">
        <v>2</v>
      </c>
      <c r="C25" s="22" t="s">
        <v>20</v>
      </c>
      <c r="D25" s="5" t="s">
        <v>21</v>
      </c>
      <c r="E25" s="61" t="s">
        <v>66</v>
      </c>
      <c r="F25" s="52">
        <v>90</v>
      </c>
      <c r="G25" s="62">
        <v>15</v>
      </c>
      <c r="H25" s="63">
        <v>10.35</v>
      </c>
      <c r="I25" s="63">
        <v>14.17</v>
      </c>
      <c r="J25" s="52">
        <v>210.83</v>
      </c>
      <c r="K25" s="39" t="s">
        <v>67</v>
      </c>
      <c r="L25" s="58">
        <v>36.01</v>
      </c>
    </row>
    <row r="26" spans="1:12" ht="15" thickBot="1">
      <c r="A26" s="14"/>
      <c r="B26" s="15"/>
      <c r="C26" s="11"/>
      <c r="D26" s="6"/>
      <c r="E26" s="49" t="s">
        <v>48</v>
      </c>
      <c r="F26" s="54">
        <v>150</v>
      </c>
      <c r="G26" s="64">
        <v>3.2</v>
      </c>
      <c r="H26" s="63">
        <v>5.2</v>
      </c>
      <c r="I26" s="63">
        <v>19.8</v>
      </c>
      <c r="J26" s="54">
        <v>139.4</v>
      </c>
      <c r="K26" s="42" t="s">
        <v>57</v>
      </c>
      <c r="L26" s="59">
        <v>13.98</v>
      </c>
    </row>
    <row r="27" spans="1:12" ht="14.4">
      <c r="A27" s="14"/>
      <c r="B27" s="15"/>
      <c r="C27" s="11"/>
      <c r="D27" s="7" t="s">
        <v>22</v>
      </c>
      <c r="E27" s="49" t="s">
        <v>83</v>
      </c>
      <c r="F27" s="54">
        <v>200</v>
      </c>
      <c r="G27" s="54">
        <v>1</v>
      </c>
      <c r="H27" s="54">
        <v>1</v>
      </c>
      <c r="I27" s="55">
        <v>16</v>
      </c>
      <c r="J27" s="54">
        <v>67</v>
      </c>
      <c r="K27" s="42" t="s">
        <v>84</v>
      </c>
      <c r="L27" s="59">
        <v>9</v>
      </c>
    </row>
    <row r="28" spans="1:12" ht="14.4">
      <c r="A28" s="14"/>
      <c r="B28" s="15"/>
      <c r="C28" s="11"/>
      <c r="D28" s="7" t="s">
        <v>23</v>
      </c>
      <c r="E28" s="49" t="s">
        <v>77</v>
      </c>
      <c r="F28" s="54">
        <v>40</v>
      </c>
      <c r="G28" s="54">
        <v>1</v>
      </c>
      <c r="H28" s="54">
        <v>20</v>
      </c>
      <c r="I28" s="55">
        <v>94</v>
      </c>
      <c r="J28" s="54">
        <v>3</v>
      </c>
      <c r="K28" s="42" t="s">
        <v>53</v>
      </c>
      <c r="L28" s="59">
        <v>1.92</v>
      </c>
    </row>
    <row r="29" spans="1:12" ht="15" thickBot="1">
      <c r="A29" s="14"/>
      <c r="B29" s="15"/>
      <c r="C29" s="11"/>
      <c r="D29" s="7" t="s">
        <v>24</v>
      </c>
      <c r="E29" s="49"/>
      <c r="F29" s="41"/>
      <c r="G29" s="56"/>
      <c r="H29" s="56"/>
      <c r="I29" s="57"/>
      <c r="J29" s="56"/>
      <c r="K29" s="42"/>
      <c r="L29" s="60"/>
    </row>
    <row r="30" spans="1:12" ht="15" thickBot="1">
      <c r="A30" s="14"/>
      <c r="B30" s="15"/>
      <c r="C30" s="11"/>
      <c r="D30" s="7"/>
      <c r="E30" s="65" t="s">
        <v>81</v>
      </c>
      <c r="F30" s="66">
        <v>60</v>
      </c>
      <c r="G30" s="67">
        <v>1</v>
      </c>
      <c r="H30" s="67">
        <v>3</v>
      </c>
      <c r="I30" s="68">
        <v>4</v>
      </c>
      <c r="J30" s="67">
        <v>47</v>
      </c>
      <c r="K30" s="42" t="s">
        <v>98</v>
      </c>
      <c r="L30" s="69">
        <v>5</v>
      </c>
    </row>
    <row r="31" spans="1:12" ht="15" thickBot="1">
      <c r="A31" s="14"/>
      <c r="B31" s="15"/>
      <c r="C31" s="11"/>
      <c r="D31" s="6" t="s">
        <v>23</v>
      </c>
      <c r="E31" s="51" t="s">
        <v>76</v>
      </c>
      <c r="F31" s="52">
        <v>20</v>
      </c>
      <c r="G31" s="52">
        <v>1</v>
      </c>
      <c r="H31" s="52">
        <v>0</v>
      </c>
      <c r="I31" s="53">
        <v>7</v>
      </c>
      <c r="J31" s="52">
        <v>34</v>
      </c>
      <c r="K31" s="42" t="s">
        <v>53</v>
      </c>
      <c r="L31" s="58">
        <v>1.6</v>
      </c>
    </row>
    <row r="32" spans="1:12" ht="14.4">
      <c r="A32" s="14"/>
      <c r="B32" s="15"/>
      <c r="C32" s="11"/>
      <c r="D32" s="6"/>
      <c r="E32" s="49" t="s">
        <v>68</v>
      </c>
      <c r="F32" s="52">
        <v>30</v>
      </c>
      <c r="G32" s="52">
        <v>0.9</v>
      </c>
      <c r="H32" s="52">
        <v>0.72</v>
      </c>
      <c r="I32" s="53">
        <v>2.67</v>
      </c>
      <c r="J32" s="52">
        <v>21.24</v>
      </c>
      <c r="K32" s="42" t="s">
        <v>69</v>
      </c>
      <c r="L32" s="58">
        <v>3.56</v>
      </c>
    </row>
    <row r="33" spans="1:12" ht="15" thickBot="1">
      <c r="A33" s="16"/>
      <c r="B33" s="17"/>
      <c r="C33" s="8"/>
      <c r="D33" s="18" t="s">
        <v>33</v>
      </c>
      <c r="E33" s="50"/>
      <c r="F33" s="19">
        <f>SUM(F25:F32)</f>
        <v>590</v>
      </c>
      <c r="G33" s="19">
        <f t="shared" ref="G33" si="6">SUM(G25:G32)</f>
        <v>23.099999999999998</v>
      </c>
      <c r="H33" s="19">
        <f t="shared" ref="H33" si="7">SUM(H25:H32)</f>
        <v>40.269999999999996</v>
      </c>
      <c r="I33" s="19">
        <f t="shared" ref="I33" si="8">SUM(I25:I32)</f>
        <v>157.63999999999999</v>
      </c>
      <c r="J33" s="19">
        <f t="shared" ref="J33:L33" si="9">SUM(J25:J32)</f>
        <v>522.47</v>
      </c>
      <c r="K33" s="25"/>
      <c r="L33" s="19">
        <f t="shared" si="9"/>
        <v>71.069999999999993</v>
      </c>
    </row>
    <row r="34" spans="1:12" ht="14.4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28</v>
      </c>
      <c r="E36" s="49"/>
      <c r="F36" s="54"/>
      <c r="G36" s="54"/>
      <c r="H36" s="54"/>
      <c r="I36" s="55"/>
      <c r="J36" s="54"/>
      <c r="K36" s="42"/>
      <c r="L36" s="59"/>
    </row>
    <row r="37" spans="1:12" ht="14.4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7" t="s">
        <v>32</v>
      </c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4.4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thickBot="1">
      <c r="A44" s="33">
        <f>A25</f>
        <v>1</v>
      </c>
      <c r="B44" s="33">
        <f>B25</f>
        <v>2</v>
      </c>
      <c r="C44" s="70" t="s">
        <v>4</v>
      </c>
      <c r="D44" s="71"/>
      <c r="E44" s="31"/>
      <c r="F44" s="32">
        <f>F33+F43</f>
        <v>590</v>
      </c>
      <c r="G44" s="32">
        <f t="shared" ref="G44" si="14">G33+G43</f>
        <v>23.099999999999998</v>
      </c>
      <c r="H44" s="32">
        <f t="shared" ref="H44" si="15">H33+H43</f>
        <v>40.269999999999996</v>
      </c>
      <c r="I44" s="32">
        <f t="shared" ref="I44" si="16">I33+I43</f>
        <v>157.63999999999999</v>
      </c>
      <c r="J44" s="32">
        <f t="shared" ref="J44:L44" si="17">J33+J43</f>
        <v>522.47</v>
      </c>
      <c r="K44" s="32"/>
      <c r="L44" s="32">
        <f t="shared" si="17"/>
        <v>71.069999999999993</v>
      </c>
    </row>
    <row r="45" spans="1:12" ht="16.2" thickBot="1">
      <c r="A45" s="20">
        <v>1</v>
      </c>
      <c r="B45" s="21">
        <v>3</v>
      </c>
      <c r="C45" s="22" t="s">
        <v>20</v>
      </c>
      <c r="D45" s="5" t="s">
        <v>21</v>
      </c>
      <c r="E45" s="61" t="s">
        <v>86</v>
      </c>
      <c r="F45" s="52">
        <v>180</v>
      </c>
      <c r="G45" s="62">
        <v>24</v>
      </c>
      <c r="H45" s="63">
        <v>7.3</v>
      </c>
      <c r="I45" s="63">
        <v>30</v>
      </c>
      <c r="J45" s="52">
        <v>283.14</v>
      </c>
      <c r="K45" s="39" t="s">
        <v>103</v>
      </c>
      <c r="L45" s="58">
        <v>26.13</v>
      </c>
    </row>
    <row r="46" spans="1:12" ht="15" thickBot="1">
      <c r="A46" s="23"/>
      <c r="B46" s="15"/>
      <c r="C46" s="11"/>
      <c r="D46" s="6"/>
      <c r="E46" s="49" t="s">
        <v>87</v>
      </c>
      <c r="F46" s="54">
        <v>100</v>
      </c>
      <c r="G46" s="54">
        <v>3</v>
      </c>
      <c r="H46" s="54">
        <v>7.2</v>
      </c>
      <c r="I46" s="55">
        <v>10.4</v>
      </c>
      <c r="J46" s="54">
        <v>117.4</v>
      </c>
      <c r="K46" s="42" t="s">
        <v>65</v>
      </c>
      <c r="L46" s="59">
        <v>10.23</v>
      </c>
    </row>
    <row r="47" spans="1:12" ht="15" thickBot="1">
      <c r="A47" s="23"/>
      <c r="B47" s="15"/>
      <c r="C47" s="11"/>
      <c r="D47" s="7" t="s">
        <v>22</v>
      </c>
      <c r="E47" s="49" t="s">
        <v>85</v>
      </c>
      <c r="F47" s="54">
        <v>200</v>
      </c>
      <c r="G47" s="64">
        <v>1</v>
      </c>
      <c r="H47" s="63">
        <v>1</v>
      </c>
      <c r="I47" s="63">
        <v>20.2</v>
      </c>
      <c r="J47" s="54">
        <v>87</v>
      </c>
      <c r="K47" s="42" t="s">
        <v>53</v>
      </c>
      <c r="L47" s="59">
        <v>12</v>
      </c>
    </row>
    <row r="48" spans="1:12" ht="15" thickBot="1">
      <c r="A48" s="23"/>
      <c r="B48" s="15"/>
      <c r="C48" s="11"/>
      <c r="D48" s="7" t="s">
        <v>23</v>
      </c>
      <c r="E48" s="50" t="s">
        <v>99</v>
      </c>
      <c r="F48" s="56">
        <v>40</v>
      </c>
      <c r="G48" s="56">
        <v>3</v>
      </c>
      <c r="H48" s="56">
        <v>0.27</v>
      </c>
      <c r="I48" s="57">
        <v>14.01</v>
      </c>
      <c r="J48" s="56">
        <v>64.08</v>
      </c>
      <c r="K48" s="42" t="s">
        <v>53</v>
      </c>
      <c r="L48" s="60">
        <v>1.92</v>
      </c>
    </row>
    <row r="49" spans="1:12" ht="15" thickBot="1">
      <c r="A49" s="23"/>
      <c r="B49" s="15"/>
      <c r="C49" s="11"/>
      <c r="D49" s="7" t="s">
        <v>24</v>
      </c>
      <c r="E49" s="51" t="s">
        <v>44</v>
      </c>
      <c r="F49" s="52">
        <v>50</v>
      </c>
      <c r="G49" s="52">
        <v>1</v>
      </c>
      <c r="H49" s="52">
        <v>1</v>
      </c>
      <c r="I49" s="53">
        <v>8</v>
      </c>
      <c r="J49" s="52">
        <v>35</v>
      </c>
      <c r="K49" s="42" t="s">
        <v>53</v>
      </c>
      <c r="L49" s="58">
        <v>12.5</v>
      </c>
    </row>
    <row r="50" spans="1:12" ht="15" thickBot="1">
      <c r="A50" s="23"/>
      <c r="B50" s="15"/>
      <c r="C50" s="11"/>
      <c r="D50" s="6"/>
      <c r="E50" s="49"/>
      <c r="F50" s="54"/>
      <c r="G50" s="64"/>
      <c r="H50" s="63"/>
      <c r="I50" s="63"/>
      <c r="J50" s="54"/>
      <c r="K50" s="42"/>
      <c r="L50" s="59"/>
    </row>
    <row r="51" spans="1:12" ht="14.4">
      <c r="A51" s="23"/>
      <c r="B51" s="15"/>
      <c r="C51" s="11"/>
      <c r="D51" s="6" t="s">
        <v>23</v>
      </c>
      <c r="E51" s="49" t="s">
        <v>41</v>
      </c>
      <c r="F51" s="54">
        <v>20</v>
      </c>
      <c r="G51" s="54">
        <v>1.32</v>
      </c>
      <c r="H51" s="54">
        <v>1</v>
      </c>
      <c r="I51" s="55">
        <v>8</v>
      </c>
      <c r="J51" s="54">
        <v>33.08</v>
      </c>
      <c r="K51" s="42" t="s">
        <v>53</v>
      </c>
      <c r="L51" s="59">
        <v>1.6</v>
      </c>
    </row>
    <row r="52" spans="1:12" ht="14.4">
      <c r="A52" s="24"/>
      <c r="B52" s="17"/>
      <c r="C52" s="8"/>
      <c r="D52" s="18" t="s">
        <v>33</v>
      </c>
      <c r="E52" s="9"/>
      <c r="F52" s="19">
        <f>SUM(F45:F51)</f>
        <v>590</v>
      </c>
      <c r="G52" s="19">
        <f t="shared" ref="G52" si="18">SUM(G45:G51)</f>
        <v>33.32</v>
      </c>
      <c r="H52" s="19">
        <f t="shared" ref="H52" si="19">SUM(H45:H51)</f>
        <v>17.77</v>
      </c>
      <c r="I52" s="19">
        <f t="shared" ref="I52" si="20">SUM(I45:I51)</f>
        <v>90.61</v>
      </c>
      <c r="J52" s="19">
        <f t="shared" ref="J52:L52" si="21">SUM(J45:J51)</f>
        <v>619.70000000000005</v>
      </c>
      <c r="K52" s="25"/>
      <c r="L52" s="19">
        <f t="shared" si="21"/>
        <v>64.38</v>
      </c>
    </row>
    <row r="53" spans="1:12" ht="14.4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thickBot="1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thickBot="1">
      <c r="A55" s="23"/>
      <c r="B55" s="15"/>
      <c r="C55" s="11"/>
      <c r="D55" s="7" t="s">
        <v>28</v>
      </c>
      <c r="E55" s="49"/>
      <c r="F55" s="54"/>
      <c r="G55" s="64"/>
      <c r="H55" s="63"/>
      <c r="I55" s="63"/>
      <c r="J55" s="54"/>
      <c r="K55" s="42"/>
      <c r="L55" s="59"/>
    </row>
    <row r="56" spans="1:12" ht="14.4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7" t="s">
        <v>32</v>
      </c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4.4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thickBot="1">
      <c r="A63" s="29">
        <f>A45</f>
        <v>1</v>
      </c>
      <c r="B63" s="30">
        <f>B45</f>
        <v>3</v>
      </c>
      <c r="C63" s="70" t="s">
        <v>4</v>
      </c>
      <c r="D63" s="71"/>
      <c r="E63" s="31"/>
      <c r="F63" s="32">
        <f>F52+F62</f>
        <v>590</v>
      </c>
      <c r="G63" s="32">
        <f t="shared" ref="G63" si="26">G52+G62</f>
        <v>33.32</v>
      </c>
      <c r="H63" s="32">
        <f t="shared" ref="H63" si="27">H52+H62</f>
        <v>17.77</v>
      </c>
      <c r="I63" s="32">
        <f t="shared" ref="I63" si="28">I52+I62</f>
        <v>90.61</v>
      </c>
      <c r="J63" s="32">
        <f t="shared" ref="J63:L63" si="29">J52+J62</f>
        <v>619.70000000000005</v>
      </c>
      <c r="K63" s="32"/>
      <c r="L63" s="32">
        <f t="shared" si="29"/>
        <v>64.38</v>
      </c>
    </row>
    <row r="64" spans="1:12" ht="14.4">
      <c r="A64" s="20">
        <v>1</v>
      </c>
      <c r="B64" s="21">
        <v>4</v>
      </c>
      <c r="C64" s="22" t="s">
        <v>20</v>
      </c>
      <c r="D64" s="5" t="s">
        <v>21</v>
      </c>
      <c r="E64" s="51" t="s">
        <v>89</v>
      </c>
      <c r="F64" s="52">
        <v>180</v>
      </c>
      <c r="G64" s="52">
        <v>10</v>
      </c>
      <c r="H64" s="52">
        <v>8</v>
      </c>
      <c r="I64" s="53">
        <v>43</v>
      </c>
      <c r="J64" s="52">
        <v>280</v>
      </c>
      <c r="K64" s="39" t="s">
        <v>88</v>
      </c>
      <c r="L64" s="58">
        <v>8.91</v>
      </c>
    </row>
    <row r="65" spans="1:12" ht="14.4">
      <c r="A65" s="23"/>
      <c r="B65" s="15"/>
      <c r="C65" s="11"/>
      <c r="D65" s="6"/>
      <c r="E65" s="49" t="s">
        <v>90</v>
      </c>
      <c r="F65" s="54">
        <v>75</v>
      </c>
      <c r="G65" s="54">
        <v>14</v>
      </c>
      <c r="H65" s="54">
        <v>13</v>
      </c>
      <c r="I65" s="55">
        <v>12</v>
      </c>
      <c r="J65" s="54">
        <v>221</v>
      </c>
      <c r="K65" s="42" t="s">
        <v>53</v>
      </c>
      <c r="L65" s="59">
        <v>20.52</v>
      </c>
    </row>
    <row r="66" spans="1:12" ht="14.4">
      <c r="A66" s="23"/>
      <c r="B66" s="15"/>
      <c r="C66" s="11"/>
      <c r="D66" s="7" t="s">
        <v>22</v>
      </c>
      <c r="E66" s="49" t="s">
        <v>45</v>
      </c>
      <c r="F66" s="54">
        <v>200</v>
      </c>
      <c r="G66" s="54">
        <v>1</v>
      </c>
      <c r="H66" s="54">
        <v>1</v>
      </c>
      <c r="I66" s="55">
        <v>20</v>
      </c>
      <c r="J66" s="54">
        <v>81</v>
      </c>
      <c r="K66" s="42" t="s">
        <v>55</v>
      </c>
      <c r="L66" s="59">
        <v>7</v>
      </c>
    </row>
    <row r="67" spans="1:12" ht="15" thickBot="1">
      <c r="A67" s="23"/>
      <c r="B67" s="15"/>
      <c r="C67" s="11"/>
      <c r="D67" s="7" t="s">
        <v>23</v>
      </c>
      <c r="E67" s="50" t="s">
        <v>99</v>
      </c>
      <c r="F67" s="56">
        <v>40</v>
      </c>
      <c r="G67" s="56">
        <v>3</v>
      </c>
      <c r="H67" s="56">
        <v>0.27</v>
      </c>
      <c r="I67" s="57">
        <v>14.01</v>
      </c>
      <c r="J67" s="56">
        <v>64.08</v>
      </c>
      <c r="K67" s="42" t="s">
        <v>53</v>
      </c>
      <c r="L67" s="60">
        <v>1.92</v>
      </c>
    </row>
    <row r="68" spans="1:12" ht="14.4">
      <c r="A68" s="23"/>
      <c r="B68" s="15"/>
      <c r="C68" s="11"/>
      <c r="D68" s="7" t="s">
        <v>24</v>
      </c>
      <c r="E68" s="51" t="s">
        <v>91</v>
      </c>
      <c r="F68" s="52">
        <v>100</v>
      </c>
      <c r="G68" s="52">
        <v>1</v>
      </c>
      <c r="H68" s="52">
        <v>1</v>
      </c>
      <c r="I68" s="53">
        <v>34</v>
      </c>
      <c r="J68" s="52">
        <v>120</v>
      </c>
      <c r="K68" s="42" t="s">
        <v>53</v>
      </c>
      <c r="L68" s="58">
        <v>17.5</v>
      </c>
    </row>
    <row r="69" spans="1:12" ht="14.4">
      <c r="A69" s="23"/>
      <c r="B69" s="15"/>
      <c r="C69" s="11"/>
      <c r="D69" s="6"/>
      <c r="E69" s="49" t="s">
        <v>60</v>
      </c>
      <c r="F69" s="54">
        <v>60</v>
      </c>
      <c r="G69" s="54">
        <v>2</v>
      </c>
      <c r="H69" s="54">
        <v>8</v>
      </c>
      <c r="I69" s="55">
        <v>6</v>
      </c>
      <c r="J69" s="54">
        <v>86</v>
      </c>
      <c r="K69" s="42" t="s">
        <v>61</v>
      </c>
      <c r="L69" s="59">
        <v>12</v>
      </c>
    </row>
    <row r="70" spans="1:12" ht="14.4">
      <c r="A70" s="23"/>
      <c r="B70" s="15"/>
      <c r="C70" s="11"/>
      <c r="D70" s="6"/>
      <c r="E70" s="49" t="s">
        <v>41</v>
      </c>
      <c r="F70" s="54">
        <v>20</v>
      </c>
      <c r="G70" s="54">
        <v>1.3</v>
      </c>
      <c r="H70" s="54">
        <v>0.24</v>
      </c>
      <c r="I70" s="55">
        <v>6.84</v>
      </c>
      <c r="J70" s="54">
        <v>33.08</v>
      </c>
      <c r="K70" s="42" t="s">
        <v>53</v>
      </c>
      <c r="L70" s="59">
        <v>1.6</v>
      </c>
    </row>
    <row r="71" spans="1:12" ht="14.4">
      <c r="A71" s="24"/>
      <c r="B71" s="17"/>
      <c r="C71" s="8"/>
      <c r="D71" s="18" t="s">
        <v>33</v>
      </c>
      <c r="E71" s="9"/>
      <c r="F71" s="19">
        <f>SUM(F64:F70)</f>
        <v>675</v>
      </c>
      <c r="G71" s="19">
        <f t="shared" ref="G71" si="30">SUM(G64:G70)</f>
        <v>32.299999999999997</v>
      </c>
      <c r="H71" s="19">
        <f t="shared" ref="H71" si="31">SUM(H64:H70)</f>
        <v>31.509999999999998</v>
      </c>
      <c r="I71" s="19">
        <f t="shared" ref="I71" si="32">SUM(I64:I70)</f>
        <v>135.85</v>
      </c>
      <c r="J71" s="19">
        <f t="shared" ref="J71:L71" si="33">SUM(J64:J70)</f>
        <v>885.16000000000008</v>
      </c>
      <c r="K71" s="25"/>
      <c r="L71" s="19">
        <f t="shared" si="33"/>
        <v>69.449999999999989</v>
      </c>
    </row>
    <row r="72" spans="1:12" ht="14.4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28</v>
      </c>
      <c r="E74" s="49"/>
      <c r="F74" s="54"/>
      <c r="G74" s="54"/>
      <c r="H74" s="54"/>
      <c r="I74" s="55"/>
      <c r="J74" s="54"/>
      <c r="K74" s="42"/>
      <c r="L74" s="59"/>
    </row>
    <row r="75" spans="1:12" ht="14.4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7" t="s">
        <v>32</v>
      </c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3"/>
      <c r="B80" s="15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4.4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>
      <c r="A82" s="29">
        <f>A64</f>
        <v>1</v>
      </c>
      <c r="B82" s="30">
        <f>B64</f>
        <v>4</v>
      </c>
      <c r="C82" s="70" t="s">
        <v>4</v>
      </c>
      <c r="D82" s="71"/>
      <c r="E82" s="31"/>
      <c r="F82" s="32">
        <f>F71+F81</f>
        <v>675</v>
      </c>
      <c r="G82" s="32">
        <f t="shared" ref="G82" si="38">G71+G81</f>
        <v>32.299999999999997</v>
      </c>
      <c r="H82" s="32">
        <f t="shared" ref="H82" si="39">H71+H81</f>
        <v>31.509999999999998</v>
      </c>
      <c r="I82" s="32">
        <f t="shared" ref="I82" si="40">I71+I81</f>
        <v>135.85</v>
      </c>
      <c r="J82" s="32">
        <f t="shared" ref="J82:L82" si="41">J71+J81</f>
        <v>885.16000000000008</v>
      </c>
      <c r="K82" s="32"/>
      <c r="L82" s="32">
        <f t="shared" si="41"/>
        <v>69.449999999999989</v>
      </c>
    </row>
    <row r="83" spans="1:12" ht="14.4">
      <c r="A83" s="20">
        <v>1</v>
      </c>
      <c r="B83" s="21">
        <v>5</v>
      </c>
      <c r="C83" s="22" t="s">
        <v>20</v>
      </c>
      <c r="D83" s="5" t="s">
        <v>21</v>
      </c>
      <c r="E83" s="40" t="s">
        <v>93</v>
      </c>
      <c r="F83" s="41">
        <v>250</v>
      </c>
      <c r="G83" s="41">
        <v>10</v>
      </c>
      <c r="H83" s="41">
        <v>5</v>
      </c>
      <c r="I83" s="41">
        <v>16</v>
      </c>
      <c r="J83" s="41">
        <v>145</v>
      </c>
      <c r="K83" s="42" t="s">
        <v>94</v>
      </c>
      <c r="L83" s="41">
        <v>18</v>
      </c>
    </row>
    <row r="84" spans="1:12" ht="14.4">
      <c r="A84" s="23"/>
      <c r="B84" s="15"/>
      <c r="C84" s="11"/>
      <c r="D84" s="6"/>
      <c r="E84" s="49" t="s">
        <v>92</v>
      </c>
      <c r="F84" s="54">
        <v>70</v>
      </c>
      <c r="G84" s="54">
        <v>14</v>
      </c>
      <c r="H84" s="54">
        <v>4</v>
      </c>
      <c r="I84" s="55">
        <v>12</v>
      </c>
      <c r="J84" s="54">
        <v>137</v>
      </c>
      <c r="K84" s="42" t="s">
        <v>95</v>
      </c>
      <c r="L84" s="59">
        <v>12.5</v>
      </c>
    </row>
    <row r="85" spans="1:12" ht="14.4">
      <c r="A85" s="23"/>
      <c r="B85" s="15"/>
      <c r="C85" s="11"/>
      <c r="D85" s="7" t="s">
        <v>22</v>
      </c>
      <c r="E85" s="49" t="s">
        <v>40</v>
      </c>
      <c r="F85" s="54">
        <v>200</v>
      </c>
      <c r="G85" s="54">
        <v>4</v>
      </c>
      <c r="H85" s="54">
        <v>4</v>
      </c>
      <c r="I85" s="55">
        <v>12</v>
      </c>
      <c r="J85" s="54">
        <v>97</v>
      </c>
      <c r="K85" s="42" t="s">
        <v>54</v>
      </c>
      <c r="L85" s="59">
        <v>9</v>
      </c>
    </row>
    <row r="86" spans="1:12" ht="15" thickBot="1">
      <c r="A86" s="23"/>
      <c r="B86" s="15"/>
      <c r="C86" s="11"/>
      <c r="D86" s="7" t="s">
        <v>23</v>
      </c>
      <c r="E86" s="50" t="s">
        <v>99</v>
      </c>
      <c r="F86" s="56">
        <v>40</v>
      </c>
      <c r="G86" s="56">
        <v>3</v>
      </c>
      <c r="H86" s="56">
        <v>1</v>
      </c>
      <c r="I86" s="57">
        <v>20</v>
      </c>
      <c r="J86" s="56">
        <v>94</v>
      </c>
      <c r="K86" s="42" t="s">
        <v>53</v>
      </c>
      <c r="L86" s="60">
        <v>1.92</v>
      </c>
    </row>
    <row r="87" spans="1:12" ht="14.4">
      <c r="A87" s="23"/>
      <c r="B87" s="15"/>
      <c r="C87" s="11"/>
      <c r="D87" s="7" t="s">
        <v>24</v>
      </c>
      <c r="E87" s="51"/>
      <c r="F87" s="52"/>
      <c r="G87" s="52"/>
      <c r="H87" s="52"/>
      <c r="I87" s="53"/>
      <c r="J87" s="52"/>
      <c r="K87" s="42"/>
      <c r="L87" s="58"/>
    </row>
    <row r="88" spans="1:12" ht="14.4">
      <c r="A88" s="23"/>
      <c r="B88" s="15"/>
      <c r="C88" s="11"/>
      <c r="D88" s="6" t="s">
        <v>23</v>
      </c>
      <c r="E88" s="49" t="s">
        <v>41</v>
      </c>
      <c r="F88" s="54">
        <v>20</v>
      </c>
      <c r="G88" s="54">
        <v>1.3</v>
      </c>
      <c r="H88" s="54">
        <v>1</v>
      </c>
      <c r="I88" s="55">
        <v>8</v>
      </c>
      <c r="J88" s="54">
        <v>39</v>
      </c>
      <c r="K88" s="42" t="s">
        <v>53</v>
      </c>
      <c r="L88" s="59">
        <v>1.6</v>
      </c>
    </row>
    <row r="89" spans="1:12" ht="14.4">
      <c r="A89" s="23"/>
      <c r="B89" s="15"/>
      <c r="C89" s="11"/>
      <c r="D89" s="6"/>
      <c r="E89" s="40" t="s">
        <v>46</v>
      </c>
      <c r="F89" s="41">
        <v>200</v>
      </c>
      <c r="G89" s="41">
        <v>1</v>
      </c>
      <c r="H89" s="41">
        <v>1</v>
      </c>
      <c r="I89" s="41">
        <v>25</v>
      </c>
      <c r="J89" s="41">
        <v>106</v>
      </c>
      <c r="K89" s="42" t="s">
        <v>53</v>
      </c>
      <c r="L89" s="41">
        <v>27</v>
      </c>
    </row>
    <row r="90" spans="1:12" ht="14.4">
      <c r="A90" s="24"/>
      <c r="B90" s="17"/>
      <c r="C90" s="8"/>
      <c r="D90" s="18" t="s">
        <v>33</v>
      </c>
      <c r="E90" s="9"/>
      <c r="F90" s="19">
        <f>SUM(F83:F89)</f>
        <v>780</v>
      </c>
      <c r="G90" s="19">
        <f t="shared" ref="G90" si="42">SUM(G83:G89)</f>
        <v>33.299999999999997</v>
      </c>
      <c r="H90" s="19">
        <f t="shared" ref="H90" si="43">SUM(H83:H89)</f>
        <v>16</v>
      </c>
      <c r="I90" s="19">
        <f t="shared" ref="I90" si="44">SUM(I83:I89)</f>
        <v>93</v>
      </c>
      <c r="J90" s="19">
        <f t="shared" ref="J90:L90" si="45">SUM(J83:J89)</f>
        <v>618</v>
      </c>
      <c r="K90" s="25"/>
      <c r="L90" s="19">
        <f t="shared" si="45"/>
        <v>70.02000000000001</v>
      </c>
    </row>
    <row r="91" spans="1:12" ht="14.4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28</v>
      </c>
      <c r="E93" s="49"/>
      <c r="F93" s="54"/>
      <c r="G93" s="54"/>
      <c r="H93" s="54"/>
      <c r="I93" s="55"/>
      <c r="J93" s="54"/>
      <c r="K93" s="42"/>
      <c r="L93" s="59"/>
    </row>
    <row r="94" spans="1:12" ht="14.4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7" t="s">
        <v>32</v>
      </c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3"/>
      <c r="B99" s="15"/>
      <c r="C99" s="11"/>
      <c r="D99" s="6"/>
      <c r="E99" s="40"/>
      <c r="F99" s="41"/>
      <c r="G99" s="41"/>
      <c r="H99" s="41"/>
      <c r="I99" s="41"/>
      <c r="J99" s="41"/>
      <c r="K99" s="42"/>
      <c r="L99" s="41"/>
    </row>
    <row r="100" spans="1:12" ht="14.4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>
      <c r="A101" s="29">
        <f>A83</f>
        <v>1</v>
      </c>
      <c r="B101" s="30">
        <f>B83</f>
        <v>5</v>
      </c>
      <c r="C101" s="70" t="s">
        <v>4</v>
      </c>
      <c r="D101" s="71"/>
      <c r="E101" s="31"/>
      <c r="F101" s="32">
        <f>F90+F100</f>
        <v>780</v>
      </c>
      <c r="G101" s="32">
        <f t="shared" ref="G101" si="50">G90+G100</f>
        <v>33.299999999999997</v>
      </c>
      <c r="H101" s="32">
        <f t="shared" ref="H101" si="51">H90+H100</f>
        <v>16</v>
      </c>
      <c r="I101" s="32">
        <f t="shared" ref="I101" si="52">I90+I100</f>
        <v>93</v>
      </c>
      <c r="J101" s="32">
        <f t="shared" ref="J101:L101" si="53">J90+J100</f>
        <v>618</v>
      </c>
      <c r="K101" s="32"/>
      <c r="L101" s="32">
        <f t="shared" si="53"/>
        <v>70.02000000000001</v>
      </c>
    </row>
    <row r="102" spans="1:12" ht="16.2" thickBot="1">
      <c r="A102" s="20">
        <v>1</v>
      </c>
      <c r="B102" s="21">
        <v>6</v>
      </c>
      <c r="C102" s="22" t="s">
        <v>20</v>
      </c>
      <c r="D102" s="5" t="s">
        <v>21</v>
      </c>
      <c r="E102" s="61" t="s">
        <v>96</v>
      </c>
      <c r="F102" s="52">
        <v>250</v>
      </c>
      <c r="G102" s="62">
        <v>6.2</v>
      </c>
      <c r="H102" s="63">
        <v>7.2</v>
      </c>
      <c r="I102" s="63">
        <v>14.1</v>
      </c>
      <c r="J102" s="52">
        <v>146</v>
      </c>
      <c r="K102" s="39" t="s">
        <v>97</v>
      </c>
      <c r="L102" s="58">
        <v>22.51</v>
      </c>
    </row>
    <row r="103" spans="1:12" ht="15" thickBot="1">
      <c r="A103" s="23"/>
      <c r="B103" s="15"/>
      <c r="C103" s="11"/>
      <c r="D103" s="6"/>
      <c r="E103" s="49"/>
      <c r="F103" s="54"/>
      <c r="G103" s="54"/>
      <c r="H103" s="54"/>
      <c r="I103" s="55"/>
      <c r="J103" s="54"/>
      <c r="K103" s="42"/>
      <c r="L103" s="59"/>
    </row>
    <row r="104" spans="1:12" ht="15" thickBot="1">
      <c r="A104" s="23"/>
      <c r="B104" s="15"/>
      <c r="C104" s="11"/>
      <c r="D104" s="7" t="s">
        <v>22</v>
      </c>
      <c r="E104" s="49" t="s">
        <v>47</v>
      </c>
      <c r="F104" s="54">
        <v>200</v>
      </c>
      <c r="G104" s="64">
        <v>1</v>
      </c>
      <c r="H104" s="63">
        <v>1</v>
      </c>
      <c r="I104" s="63">
        <v>6.4</v>
      </c>
      <c r="J104" s="54">
        <v>27</v>
      </c>
      <c r="K104" s="42" t="s">
        <v>56</v>
      </c>
      <c r="L104" s="59">
        <v>8.25</v>
      </c>
    </row>
    <row r="105" spans="1:12" ht="15" thickBot="1">
      <c r="A105" s="23"/>
      <c r="B105" s="15"/>
      <c r="C105" s="11"/>
      <c r="D105" s="7" t="s">
        <v>23</v>
      </c>
      <c r="E105" s="50" t="s">
        <v>99</v>
      </c>
      <c r="F105" s="56">
        <v>40</v>
      </c>
      <c r="G105" s="56">
        <v>2.2799999999999998</v>
      </c>
      <c r="H105" s="56">
        <v>0.27</v>
      </c>
      <c r="I105" s="57">
        <v>14.01</v>
      </c>
      <c r="J105" s="56">
        <v>64.08</v>
      </c>
      <c r="K105" s="42" t="s">
        <v>53</v>
      </c>
      <c r="L105" s="60">
        <v>1.92</v>
      </c>
    </row>
    <row r="106" spans="1:12" ht="15" thickBot="1">
      <c r="A106" s="23"/>
      <c r="B106" s="15"/>
      <c r="C106" s="11"/>
      <c r="D106" s="7" t="s">
        <v>24</v>
      </c>
      <c r="E106" s="49"/>
      <c r="F106" s="54"/>
      <c r="G106" s="64"/>
      <c r="H106" s="63"/>
      <c r="I106" s="63"/>
      <c r="J106" s="54"/>
      <c r="K106" s="42"/>
      <c r="L106" s="59"/>
    </row>
    <row r="107" spans="1:12" ht="15" thickBot="1">
      <c r="A107" s="23"/>
      <c r="B107" s="15"/>
      <c r="C107" s="11"/>
      <c r="D107" s="6"/>
      <c r="E107" s="49" t="s">
        <v>41</v>
      </c>
      <c r="F107" s="54">
        <v>20</v>
      </c>
      <c r="G107" s="54">
        <v>1.3</v>
      </c>
      <c r="H107" s="54">
        <v>0.24</v>
      </c>
      <c r="I107" s="55">
        <v>6.84</v>
      </c>
      <c r="J107" s="54">
        <v>33.08</v>
      </c>
      <c r="K107" s="42" t="s">
        <v>53</v>
      </c>
      <c r="L107" s="59">
        <v>1.6</v>
      </c>
    </row>
    <row r="108" spans="1:12" ht="14.4">
      <c r="A108" s="23"/>
      <c r="B108" s="15"/>
      <c r="C108" s="11"/>
      <c r="D108" s="6"/>
      <c r="E108" s="40" t="s">
        <v>75</v>
      </c>
      <c r="F108" s="41">
        <v>95</v>
      </c>
      <c r="G108" s="41">
        <v>3.28</v>
      </c>
      <c r="H108" s="41">
        <v>9</v>
      </c>
      <c r="I108" s="41">
        <v>17.100000000000001</v>
      </c>
      <c r="J108" s="52">
        <v>156</v>
      </c>
      <c r="K108" s="42" t="s">
        <v>53</v>
      </c>
      <c r="L108" s="41">
        <v>25.65</v>
      </c>
    </row>
    <row r="109" spans="1:12" ht="14.4">
      <c r="A109" s="24"/>
      <c r="B109" s="17"/>
      <c r="C109" s="8"/>
      <c r="D109" s="18" t="s">
        <v>33</v>
      </c>
      <c r="E109" s="9"/>
      <c r="F109" s="19">
        <f>SUM(F102:F108)</f>
        <v>605</v>
      </c>
      <c r="G109" s="19">
        <f t="shared" ref="G109:J109" si="54">SUM(G102:G108)</f>
        <v>14.06</v>
      </c>
      <c r="H109" s="19">
        <f t="shared" si="54"/>
        <v>17.71</v>
      </c>
      <c r="I109" s="19">
        <f t="shared" si="54"/>
        <v>58.449999999999996</v>
      </c>
      <c r="J109" s="19">
        <f t="shared" si="54"/>
        <v>426.15999999999997</v>
      </c>
      <c r="K109" s="25"/>
      <c r="L109" s="19">
        <f t="shared" ref="L109" si="55">SUM(L102:L108)</f>
        <v>59.93</v>
      </c>
    </row>
    <row r="110" spans="1:12" ht="14.4">
      <c r="A110" s="26">
        <f>A102</f>
        <v>1</v>
      </c>
      <c r="B110" s="13">
        <f>B102</f>
        <v>6</v>
      </c>
      <c r="C110" s="10" t="s">
        <v>25</v>
      </c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thickBot="1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thickBot="1">
      <c r="A112" s="23"/>
      <c r="B112" s="15"/>
      <c r="C112" s="11"/>
      <c r="D112" s="7" t="s">
        <v>28</v>
      </c>
      <c r="E112" s="49"/>
      <c r="F112" s="54"/>
      <c r="G112" s="64"/>
      <c r="H112" s="63"/>
      <c r="I112" s="63"/>
      <c r="J112" s="54"/>
      <c r="K112" s="42"/>
      <c r="L112" s="59"/>
    </row>
    <row r="113" spans="1:12" ht="14.4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7" t="s">
        <v>32</v>
      </c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3"/>
      <c r="B118" s="15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" thickBot="1">
      <c r="A120" s="29">
        <f>A102</f>
        <v>1</v>
      </c>
      <c r="B120" s="30">
        <f>B102</f>
        <v>6</v>
      </c>
      <c r="C120" s="70" t="s">
        <v>4</v>
      </c>
      <c r="D120" s="71"/>
      <c r="E120" s="31"/>
      <c r="F120" s="32">
        <f>F109+F119</f>
        <v>605</v>
      </c>
      <c r="G120" s="32">
        <f t="shared" ref="G120" si="58">G109+G119</f>
        <v>14.06</v>
      </c>
      <c r="H120" s="32">
        <f t="shared" ref="H120" si="59">H109+H119</f>
        <v>17.71</v>
      </c>
      <c r="I120" s="32">
        <f t="shared" ref="I120" si="60">I109+I119</f>
        <v>58.449999999999996</v>
      </c>
      <c r="J120" s="32">
        <f t="shared" ref="J120:L120" si="61">J109+J119</f>
        <v>426.15999999999997</v>
      </c>
      <c r="K120" s="32"/>
      <c r="L120" s="32">
        <f t="shared" si="61"/>
        <v>59.93</v>
      </c>
    </row>
    <row r="121" spans="1:12" ht="14.4">
      <c r="A121" s="14">
        <v>2</v>
      </c>
      <c r="B121" s="15">
        <v>1</v>
      </c>
      <c r="C121" s="22" t="s">
        <v>20</v>
      </c>
      <c r="D121" s="5" t="s">
        <v>21</v>
      </c>
      <c r="E121" s="51" t="s">
        <v>62</v>
      </c>
      <c r="F121" s="52">
        <v>200</v>
      </c>
      <c r="G121" s="52">
        <v>5.8</v>
      </c>
      <c r="H121" s="52">
        <v>5.8</v>
      </c>
      <c r="I121" s="53">
        <v>33</v>
      </c>
      <c r="J121" s="52">
        <v>207.8</v>
      </c>
      <c r="K121" s="39" t="s">
        <v>63</v>
      </c>
      <c r="L121" s="58">
        <v>19.48</v>
      </c>
    </row>
    <row r="122" spans="1:12" ht="14.4">
      <c r="A122" s="14"/>
      <c r="B122" s="15"/>
      <c r="C122" s="11"/>
      <c r="D122" s="6"/>
      <c r="E122" s="49" t="s">
        <v>41</v>
      </c>
      <c r="F122" s="54">
        <v>20</v>
      </c>
      <c r="G122" s="54">
        <v>1.3</v>
      </c>
      <c r="H122" s="54">
        <v>0.24</v>
      </c>
      <c r="I122" s="55">
        <v>6.84</v>
      </c>
      <c r="J122" s="54">
        <v>33.08</v>
      </c>
      <c r="K122" s="42" t="s">
        <v>53</v>
      </c>
      <c r="L122" s="59">
        <v>1.6</v>
      </c>
    </row>
    <row r="123" spans="1:12" ht="14.4">
      <c r="A123" s="14"/>
      <c r="B123" s="15"/>
      <c r="C123" s="11"/>
      <c r="D123" s="7" t="s">
        <v>22</v>
      </c>
      <c r="E123" s="49" t="s">
        <v>40</v>
      </c>
      <c r="F123" s="54">
        <v>200</v>
      </c>
      <c r="G123" s="54">
        <v>3</v>
      </c>
      <c r="H123" s="54">
        <v>2.9</v>
      </c>
      <c r="I123" s="55">
        <v>11.83</v>
      </c>
      <c r="J123" s="54">
        <v>89.18</v>
      </c>
      <c r="K123" s="42" t="s">
        <v>54</v>
      </c>
      <c r="L123" s="59">
        <v>9.5299999999999994</v>
      </c>
    </row>
    <row r="124" spans="1:12" ht="15" thickBot="1">
      <c r="A124" s="14"/>
      <c r="B124" s="15"/>
      <c r="C124" s="11"/>
      <c r="D124" s="7" t="s">
        <v>23</v>
      </c>
      <c r="E124" s="50" t="s">
        <v>99</v>
      </c>
      <c r="F124" s="56">
        <v>30</v>
      </c>
      <c r="G124" s="56">
        <v>2.2799999999999998</v>
      </c>
      <c r="H124" s="56">
        <v>0.27</v>
      </c>
      <c r="I124" s="57">
        <v>14.01</v>
      </c>
      <c r="J124" s="56">
        <v>64.08</v>
      </c>
      <c r="K124" s="42" t="s">
        <v>53</v>
      </c>
      <c r="L124" s="60">
        <v>1.92</v>
      </c>
    </row>
    <row r="125" spans="1:12" ht="15" thickBot="1">
      <c r="A125" s="14"/>
      <c r="B125" s="15"/>
      <c r="C125" s="11"/>
      <c r="D125" s="7" t="s">
        <v>24</v>
      </c>
      <c r="E125" s="49" t="s">
        <v>46</v>
      </c>
      <c r="F125" s="54">
        <v>200</v>
      </c>
      <c r="G125" s="54">
        <v>3.9</v>
      </c>
      <c r="H125" s="54">
        <v>1.4</v>
      </c>
      <c r="I125" s="55">
        <v>5.6</v>
      </c>
      <c r="J125" s="54">
        <v>50.8</v>
      </c>
      <c r="K125" s="42" t="s">
        <v>53</v>
      </c>
      <c r="L125" s="59">
        <v>27</v>
      </c>
    </row>
    <row r="126" spans="1:12" ht="14.4">
      <c r="A126" s="14"/>
      <c r="B126" s="15"/>
      <c r="C126" s="11"/>
      <c r="D126" s="6"/>
      <c r="E126" s="51" t="s">
        <v>64</v>
      </c>
      <c r="F126" s="52">
        <v>100</v>
      </c>
      <c r="G126" s="52">
        <v>3</v>
      </c>
      <c r="H126" s="52">
        <v>7.2</v>
      </c>
      <c r="I126" s="53">
        <v>10.4</v>
      </c>
      <c r="J126" s="52">
        <v>117.4</v>
      </c>
      <c r="K126" s="42" t="s">
        <v>65</v>
      </c>
      <c r="L126" s="58">
        <v>10.23</v>
      </c>
    </row>
    <row r="127" spans="1:12" ht="14.4">
      <c r="A127" s="14"/>
      <c r="B127" s="15"/>
      <c r="C127" s="11"/>
      <c r="D127" s="6"/>
      <c r="E127" s="49"/>
      <c r="F127" s="54"/>
      <c r="G127" s="54"/>
      <c r="H127" s="54"/>
      <c r="I127" s="55"/>
      <c r="J127" s="54"/>
      <c r="K127" s="42"/>
      <c r="L127" s="59"/>
    </row>
    <row r="128" spans="1:12" ht="14.4">
      <c r="A128" s="16"/>
      <c r="B128" s="17"/>
      <c r="C128" s="8"/>
      <c r="D128" s="18" t="s">
        <v>33</v>
      </c>
      <c r="E128" s="9"/>
      <c r="F128" s="19">
        <f>SUM(F121:F127)</f>
        <v>750</v>
      </c>
      <c r="G128" s="19">
        <f t="shared" ref="G128:J128" si="62">SUM(G121:G127)</f>
        <v>19.279999999999998</v>
      </c>
      <c r="H128" s="19">
        <f t="shared" si="62"/>
        <v>17.809999999999999</v>
      </c>
      <c r="I128" s="19">
        <f t="shared" si="62"/>
        <v>81.680000000000007</v>
      </c>
      <c r="J128" s="19">
        <f t="shared" si="62"/>
        <v>562.34</v>
      </c>
      <c r="K128" s="25"/>
      <c r="L128" s="19">
        <f t="shared" ref="L128" si="63">SUM(L121:L127)</f>
        <v>69.760000000000005</v>
      </c>
    </row>
    <row r="129" spans="1:12" ht="14.4">
      <c r="A129" s="13">
        <f>A121</f>
        <v>2</v>
      </c>
      <c r="B129" s="13">
        <f>B121</f>
        <v>1</v>
      </c>
      <c r="C129" s="10" t="s">
        <v>25</v>
      </c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28</v>
      </c>
      <c r="E131" s="49"/>
      <c r="F131" s="54"/>
      <c r="G131" s="54"/>
      <c r="H131" s="54"/>
      <c r="I131" s="55"/>
      <c r="J131" s="54"/>
      <c r="K131" s="42"/>
      <c r="L131" s="59"/>
    </row>
    <row r="132" spans="1:12" ht="14.4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7" t="s">
        <v>32</v>
      </c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4"/>
      <c r="B137" s="15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" thickBot="1">
      <c r="A139" s="33">
        <f>A121</f>
        <v>2</v>
      </c>
      <c r="B139" s="33">
        <f>B121</f>
        <v>1</v>
      </c>
      <c r="C139" s="70" t="s">
        <v>4</v>
      </c>
      <c r="D139" s="71"/>
      <c r="E139" s="31"/>
      <c r="F139" s="32">
        <f>F128+F138</f>
        <v>750</v>
      </c>
      <c r="G139" s="32">
        <f t="shared" ref="G139" si="66">G128+G138</f>
        <v>19.279999999999998</v>
      </c>
      <c r="H139" s="32">
        <f t="shared" ref="H139" si="67">H128+H138</f>
        <v>17.809999999999999</v>
      </c>
      <c r="I139" s="32">
        <f t="shared" ref="I139" si="68">I128+I138</f>
        <v>81.680000000000007</v>
      </c>
      <c r="J139" s="32">
        <f t="shared" ref="J139:L139" si="69">J128+J138</f>
        <v>562.34</v>
      </c>
      <c r="K139" s="32"/>
      <c r="L139" s="32">
        <f t="shared" si="69"/>
        <v>69.760000000000005</v>
      </c>
    </row>
    <row r="140" spans="1:12" ht="14.4">
      <c r="A140" s="20">
        <v>2</v>
      </c>
      <c r="B140" s="21">
        <v>2</v>
      </c>
      <c r="C140" s="22" t="s">
        <v>20</v>
      </c>
      <c r="D140" s="5" t="s">
        <v>21</v>
      </c>
      <c r="E140" s="51" t="s">
        <v>80</v>
      </c>
      <c r="F140" s="52">
        <v>100</v>
      </c>
      <c r="G140" s="52">
        <v>13</v>
      </c>
      <c r="H140" s="52">
        <v>4</v>
      </c>
      <c r="I140" s="53">
        <v>6</v>
      </c>
      <c r="J140" s="52">
        <v>112</v>
      </c>
      <c r="K140" s="39" t="s">
        <v>101</v>
      </c>
      <c r="L140" s="58">
        <v>23</v>
      </c>
    </row>
    <row r="141" spans="1:12" ht="14.4">
      <c r="A141" s="23"/>
      <c r="B141" s="15"/>
      <c r="C141" s="11"/>
      <c r="D141" s="6"/>
      <c r="E141" s="49" t="s">
        <v>82</v>
      </c>
      <c r="F141" s="54">
        <v>180</v>
      </c>
      <c r="G141" s="54">
        <v>5</v>
      </c>
      <c r="H141" s="54">
        <v>5</v>
      </c>
      <c r="I141" s="55">
        <v>33</v>
      </c>
      <c r="J141" s="54">
        <v>197</v>
      </c>
      <c r="K141" s="42" t="s">
        <v>100</v>
      </c>
      <c r="L141" s="59">
        <v>13.6</v>
      </c>
    </row>
    <row r="142" spans="1:12" ht="14.4">
      <c r="A142" s="23"/>
      <c r="B142" s="15"/>
      <c r="C142" s="11"/>
      <c r="D142" s="7" t="s">
        <v>22</v>
      </c>
      <c r="E142" s="49" t="s">
        <v>83</v>
      </c>
      <c r="F142" s="54">
        <v>200</v>
      </c>
      <c r="G142" s="54">
        <v>1</v>
      </c>
      <c r="H142" s="54">
        <v>1</v>
      </c>
      <c r="I142" s="55">
        <v>16</v>
      </c>
      <c r="J142" s="54">
        <v>67</v>
      </c>
      <c r="K142" s="42" t="s">
        <v>84</v>
      </c>
      <c r="L142" s="59">
        <v>9</v>
      </c>
    </row>
    <row r="143" spans="1:12" ht="15.75" customHeight="1" thickBot="1">
      <c r="A143" s="23"/>
      <c r="B143" s="15"/>
      <c r="C143" s="11"/>
      <c r="D143" s="7" t="s">
        <v>23</v>
      </c>
      <c r="E143" s="50" t="s">
        <v>42</v>
      </c>
      <c r="F143" s="56">
        <v>30</v>
      </c>
      <c r="G143" s="56">
        <v>2</v>
      </c>
      <c r="H143" s="56">
        <v>0.27</v>
      </c>
      <c r="I143" s="57">
        <v>14.01</v>
      </c>
      <c r="J143" s="56">
        <v>64.08</v>
      </c>
      <c r="K143" s="42" t="s">
        <v>53</v>
      </c>
      <c r="L143" s="60">
        <v>1.92</v>
      </c>
    </row>
    <row r="144" spans="1:12" ht="15" thickBot="1">
      <c r="A144" s="23"/>
      <c r="B144" s="15"/>
      <c r="C144" s="11"/>
      <c r="D144" s="7" t="s">
        <v>24</v>
      </c>
      <c r="E144" s="49" t="s">
        <v>43</v>
      </c>
      <c r="F144" s="41">
        <v>100</v>
      </c>
      <c r="G144" s="56">
        <v>0.4</v>
      </c>
      <c r="H144" s="56">
        <v>0.4</v>
      </c>
      <c r="I144" s="57">
        <v>9.8000000000000007</v>
      </c>
      <c r="J144" s="56">
        <v>45</v>
      </c>
      <c r="K144" s="42" t="s">
        <v>53</v>
      </c>
      <c r="L144" s="60">
        <v>14.5</v>
      </c>
    </row>
    <row r="145" spans="1:12" ht="14.4">
      <c r="A145" s="23"/>
      <c r="B145" s="15"/>
      <c r="C145" s="11"/>
      <c r="D145" s="6"/>
      <c r="E145" s="51" t="s">
        <v>41</v>
      </c>
      <c r="F145" s="41">
        <v>20</v>
      </c>
      <c r="G145" s="54">
        <v>1.3</v>
      </c>
      <c r="H145" s="54">
        <v>0.24</v>
      </c>
      <c r="I145" s="55">
        <v>6.84</v>
      </c>
      <c r="J145" s="54">
        <v>33.08</v>
      </c>
      <c r="K145" s="42" t="s">
        <v>53</v>
      </c>
      <c r="L145" s="59">
        <v>1.6</v>
      </c>
    </row>
    <row r="146" spans="1:12" ht="14.4">
      <c r="A146" s="23"/>
      <c r="B146" s="15"/>
      <c r="C146" s="11"/>
      <c r="D146" s="6"/>
      <c r="E146" s="49" t="s">
        <v>81</v>
      </c>
      <c r="F146" s="54">
        <v>60</v>
      </c>
      <c r="G146" s="54">
        <v>2</v>
      </c>
      <c r="H146" s="54">
        <v>9</v>
      </c>
      <c r="I146" s="55">
        <v>8</v>
      </c>
      <c r="J146" s="54">
        <v>119</v>
      </c>
      <c r="K146" s="42" t="s">
        <v>53</v>
      </c>
      <c r="L146" s="59">
        <v>7</v>
      </c>
    </row>
    <row r="147" spans="1:12" ht="15" thickBot="1">
      <c r="A147" s="24"/>
      <c r="B147" s="17"/>
      <c r="C147" s="8"/>
      <c r="D147" s="18" t="s">
        <v>33</v>
      </c>
      <c r="E147" s="50"/>
      <c r="F147" s="19">
        <f>SUM(F140:F146)</f>
        <v>690</v>
      </c>
      <c r="G147" s="19">
        <f t="shared" ref="G147:J147" si="70">SUM(G140:G146)</f>
        <v>24.7</v>
      </c>
      <c r="H147" s="19">
        <f t="shared" si="70"/>
        <v>19.91</v>
      </c>
      <c r="I147" s="19">
        <f t="shared" si="70"/>
        <v>93.65</v>
      </c>
      <c r="J147" s="19">
        <f t="shared" si="70"/>
        <v>637.16</v>
      </c>
      <c r="K147" s="25"/>
      <c r="L147" s="19">
        <f t="shared" ref="L147" si="71">SUM(L140:L146)</f>
        <v>70.62</v>
      </c>
    </row>
    <row r="148" spans="1:12" ht="15" thickBot="1">
      <c r="A148" s="26">
        <f>A140</f>
        <v>2</v>
      </c>
      <c r="B148" s="13">
        <f>B140</f>
        <v>2</v>
      </c>
      <c r="C148" s="10" t="s">
        <v>25</v>
      </c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27</v>
      </c>
      <c r="E149" s="51"/>
      <c r="F149" s="52"/>
      <c r="G149" s="52"/>
      <c r="H149" s="52"/>
      <c r="I149" s="53"/>
      <c r="J149" s="52"/>
      <c r="K149" s="39"/>
      <c r="L149" s="58"/>
    </row>
    <row r="150" spans="1:12" ht="14.4">
      <c r="A150" s="23"/>
      <c r="B150" s="15"/>
      <c r="C150" s="11"/>
      <c r="D150" s="7" t="s">
        <v>28</v>
      </c>
      <c r="E150" s="49"/>
      <c r="F150" s="54"/>
      <c r="G150" s="54"/>
      <c r="H150" s="54"/>
      <c r="I150" s="55"/>
      <c r="J150" s="54"/>
      <c r="K150" s="42"/>
      <c r="L150" s="59"/>
    </row>
    <row r="151" spans="1:12" ht="14.4">
      <c r="A151" s="23"/>
      <c r="B151" s="15"/>
      <c r="C151" s="11"/>
      <c r="D151" s="7" t="s">
        <v>29</v>
      </c>
      <c r="E151" s="49"/>
      <c r="F151" s="54"/>
      <c r="G151" s="54"/>
      <c r="H151" s="54"/>
      <c r="I151" s="55"/>
      <c r="J151" s="54"/>
      <c r="K151" s="42"/>
      <c r="L151" s="59"/>
    </row>
    <row r="152" spans="1:12" ht="15" thickBot="1">
      <c r="A152" s="23"/>
      <c r="B152" s="15"/>
      <c r="C152" s="11"/>
      <c r="D152" s="7" t="s">
        <v>30</v>
      </c>
      <c r="E152" s="50"/>
      <c r="F152" s="56"/>
      <c r="G152" s="56"/>
      <c r="H152" s="56"/>
      <c r="I152" s="57"/>
      <c r="J152" s="56"/>
      <c r="K152" s="42"/>
      <c r="L152" s="60"/>
    </row>
    <row r="153" spans="1:12" ht="15" thickBot="1">
      <c r="A153" s="23"/>
      <c r="B153" s="15"/>
      <c r="C153" s="11"/>
      <c r="D153" s="7" t="s">
        <v>31</v>
      </c>
      <c r="E153" s="49"/>
      <c r="F153" s="41"/>
      <c r="G153" s="56"/>
      <c r="H153" s="56"/>
      <c r="I153" s="57"/>
      <c r="J153" s="56"/>
      <c r="K153" s="42"/>
      <c r="L153" s="60"/>
    </row>
    <row r="154" spans="1:12" ht="14.4">
      <c r="A154" s="23"/>
      <c r="B154" s="15"/>
      <c r="C154" s="11"/>
      <c r="D154" s="7" t="s">
        <v>32</v>
      </c>
      <c r="E154" s="51"/>
      <c r="F154" s="41"/>
      <c r="G154" s="54"/>
      <c r="H154" s="54"/>
      <c r="I154" s="55"/>
      <c r="J154" s="54"/>
      <c r="K154" s="42"/>
      <c r="L154" s="59"/>
    </row>
    <row r="155" spans="1:12" ht="14.4">
      <c r="A155" s="23"/>
      <c r="B155" s="15"/>
      <c r="C155" s="11"/>
      <c r="D155" s="6"/>
      <c r="E155" s="49"/>
      <c r="F155" s="54"/>
      <c r="G155" s="54"/>
      <c r="H155" s="54"/>
      <c r="I155" s="55"/>
      <c r="J155" s="54"/>
      <c r="K155" s="42"/>
      <c r="L155" s="59"/>
    </row>
    <row r="156" spans="1:12" ht="14.4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" thickBot="1">
      <c r="A158" s="29">
        <f>A140</f>
        <v>2</v>
      </c>
      <c r="B158" s="30">
        <f>B140</f>
        <v>2</v>
      </c>
      <c r="C158" s="70" t="s">
        <v>4</v>
      </c>
      <c r="D158" s="71"/>
      <c r="E158" s="31"/>
      <c r="F158" s="32">
        <f>F147+F157</f>
        <v>690</v>
      </c>
      <c r="G158" s="32">
        <f>G147+G157</f>
        <v>24.7</v>
      </c>
      <c r="H158" s="32">
        <f>H147+H157</f>
        <v>19.91</v>
      </c>
      <c r="I158" s="32">
        <f>I147+I157</f>
        <v>93.65</v>
      </c>
      <c r="J158" s="32">
        <f>J147+J157</f>
        <v>637.16</v>
      </c>
      <c r="K158" s="32"/>
      <c r="L158" s="32">
        <f>L147+L157</f>
        <v>70.62</v>
      </c>
    </row>
    <row r="159" spans="1:12" ht="16.2" thickBot="1">
      <c r="A159" s="20">
        <v>2</v>
      </c>
      <c r="B159" s="21">
        <v>3</v>
      </c>
      <c r="C159" s="22" t="s">
        <v>20</v>
      </c>
      <c r="D159" s="5" t="s">
        <v>21</v>
      </c>
      <c r="E159" s="61" t="s">
        <v>86</v>
      </c>
      <c r="F159" s="52">
        <v>180</v>
      </c>
      <c r="G159" s="62">
        <v>24</v>
      </c>
      <c r="H159" s="63">
        <v>7.3</v>
      </c>
      <c r="I159" s="63">
        <v>30</v>
      </c>
      <c r="J159" s="52">
        <v>283.14</v>
      </c>
      <c r="K159" s="39" t="s">
        <v>103</v>
      </c>
      <c r="L159" s="58">
        <v>26.13</v>
      </c>
    </row>
    <row r="160" spans="1:12" ht="15" thickBot="1">
      <c r="A160" s="23"/>
      <c r="B160" s="15"/>
      <c r="C160" s="11"/>
      <c r="D160" s="6"/>
      <c r="E160" s="49" t="s">
        <v>102</v>
      </c>
      <c r="F160" s="54">
        <v>100</v>
      </c>
      <c r="G160" s="54">
        <v>1</v>
      </c>
      <c r="H160" s="54">
        <v>10.199999999999999</v>
      </c>
      <c r="I160" s="55">
        <v>7.2</v>
      </c>
      <c r="J160" s="54">
        <v>123.7</v>
      </c>
      <c r="K160" s="42" t="s">
        <v>59</v>
      </c>
      <c r="L160" s="59">
        <v>10.23</v>
      </c>
    </row>
    <row r="161" spans="1:12" ht="15" thickBot="1">
      <c r="A161" s="23"/>
      <c r="B161" s="15"/>
      <c r="C161" s="11"/>
      <c r="D161" s="7" t="s">
        <v>22</v>
      </c>
      <c r="E161" s="49" t="s">
        <v>49</v>
      </c>
      <c r="F161" s="54">
        <v>200</v>
      </c>
      <c r="G161" s="64">
        <v>1</v>
      </c>
      <c r="H161" s="63">
        <v>1</v>
      </c>
      <c r="I161" s="63">
        <v>20.2</v>
      </c>
      <c r="J161" s="54">
        <v>87</v>
      </c>
      <c r="K161" s="42" t="s">
        <v>58</v>
      </c>
      <c r="L161" s="59">
        <v>12</v>
      </c>
    </row>
    <row r="162" spans="1:12" ht="15" thickBot="1">
      <c r="A162" s="23"/>
      <c r="B162" s="15"/>
      <c r="C162" s="11"/>
      <c r="D162" s="7" t="s">
        <v>23</v>
      </c>
      <c r="E162" s="50" t="s">
        <v>99</v>
      </c>
      <c r="F162" s="56">
        <v>40</v>
      </c>
      <c r="G162" s="56">
        <v>3</v>
      </c>
      <c r="H162" s="56">
        <v>0.27</v>
      </c>
      <c r="I162" s="57">
        <v>14.01</v>
      </c>
      <c r="J162" s="56">
        <v>64.08</v>
      </c>
      <c r="K162" s="42" t="s">
        <v>53</v>
      </c>
      <c r="L162" s="60">
        <v>1.92</v>
      </c>
    </row>
    <row r="163" spans="1:12" ht="15" thickBot="1">
      <c r="A163" s="23"/>
      <c r="B163" s="15"/>
      <c r="C163" s="11"/>
      <c r="D163" s="7" t="s">
        <v>24</v>
      </c>
      <c r="E163" s="51" t="s">
        <v>44</v>
      </c>
      <c r="F163" s="52">
        <v>50</v>
      </c>
      <c r="G163" s="52">
        <v>1</v>
      </c>
      <c r="H163" s="52">
        <v>1</v>
      </c>
      <c r="I163" s="53">
        <v>8</v>
      </c>
      <c r="J163" s="52">
        <v>35</v>
      </c>
      <c r="K163" s="42" t="s">
        <v>53</v>
      </c>
      <c r="L163" s="58">
        <v>12.5</v>
      </c>
    </row>
    <row r="164" spans="1:12" ht="15" thickBot="1">
      <c r="A164" s="23"/>
      <c r="B164" s="15"/>
      <c r="C164" s="11"/>
      <c r="D164" s="6"/>
      <c r="E164" s="49"/>
      <c r="F164" s="54"/>
      <c r="G164" s="64"/>
      <c r="H164" s="63"/>
      <c r="I164" s="63"/>
      <c r="J164" s="54"/>
      <c r="K164" s="42"/>
      <c r="L164" s="59"/>
    </row>
    <row r="165" spans="1:12" ht="14.4">
      <c r="A165" s="23"/>
      <c r="B165" s="15"/>
      <c r="C165" s="11"/>
      <c r="D165" s="6"/>
      <c r="E165" s="49" t="s">
        <v>41</v>
      </c>
      <c r="F165" s="54">
        <v>20</v>
      </c>
      <c r="G165" s="54">
        <v>1.32</v>
      </c>
      <c r="H165" s="54">
        <v>1</v>
      </c>
      <c r="I165" s="55">
        <v>8</v>
      </c>
      <c r="J165" s="54">
        <v>33.08</v>
      </c>
      <c r="K165" s="42" t="s">
        <v>53</v>
      </c>
      <c r="L165" s="59">
        <v>1.6</v>
      </c>
    </row>
    <row r="166" spans="1:12" ht="14.4">
      <c r="A166" s="24"/>
      <c r="B166" s="17"/>
      <c r="C166" s="8"/>
      <c r="D166" s="18" t="s">
        <v>33</v>
      </c>
      <c r="E166" s="9"/>
      <c r="F166" s="19">
        <f>SUM(F159:F165)</f>
        <v>590</v>
      </c>
      <c r="G166" s="19">
        <f t="shared" ref="G166:J166" si="74">SUM(G159:G165)</f>
        <v>31.32</v>
      </c>
      <c r="H166" s="19">
        <v>16.899999999999999</v>
      </c>
      <c r="I166" s="19">
        <f t="shared" si="74"/>
        <v>87.410000000000011</v>
      </c>
      <c r="J166" s="19">
        <f t="shared" si="74"/>
        <v>626</v>
      </c>
      <c r="K166" s="25"/>
      <c r="L166" s="19">
        <f t="shared" ref="L166" si="75">SUM(L159:L165)</f>
        <v>64.38</v>
      </c>
    </row>
    <row r="167" spans="1:12" ht="15" thickBot="1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6.2" thickBot="1">
      <c r="A168" s="23"/>
      <c r="B168" s="15"/>
      <c r="C168" s="11"/>
      <c r="D168" s="7" t="s">
        <v>27</v>
      </c>
      <c r="E168" s="61"/>
      <c r="F168" s="52"/>
      <c r="G168" s="62"/>
      <c r="H168" s="63"/>
      <c r="I168" s="63"/>
      <c r="J168" s="52"/>
      <c r="K168" s="39"/>
      <c r="L168" s="58"/>
    </row>
    <row r="169" spans="1:12" ht="15" thickBot="1">
      <c r="A169" s="23"/>
      <c r="B169" s="15"/>
      <c r="C169" s="11"/>
      <c r="D169" s="7" t="s">
        <v>28</v>
      </c>
      <c r="E169" s="49"/>
      <c r="F169" s="54"/>
      <c r="G169" s="54"/>
      <c r="H169" s="54"/>
      <c r="I169" s="55"/>
      <c r="J169" s="54"/>
      <c r="K169" s="42"/>
      <c r="L169" s="59"/>
    </row>
    <row r="170" spans="1:12" ht="15" thickBot="1">
      <c r="A170" s="23"/>
      <c r="B170" s="15"/>
      <c r="C170" s="11"/>
      <c r="D170" s="7" t="s">
        <v>29</v>
      </c>
      <c r="E170" s="49"/>
      <c r="F170" s="54"/>
      <c r="G170" s="64"/>
      <c r="H170" s="63"/>
      <c r="I170" s="63"/>
      <c r="J170" s="54"/>
      <c r="K170" s="42"/>
      <c r="L170" s="59"/>
    </row>
    <row r="171" spans="1:12" ht="15" thickBot="1">
      <c r="A171" s="23"/>
      <c r="B171" s="15"/>
      <c r="C171" s="11"/>
      <c r="D171" s="7" t="s">
        <v>30</v>
      </c>
      <c r="E171" s="50"/>
      <c r="F171" s="56"/>
      <c r="G171" s="56"/>
      <c r="H171" s="56"/>
      <c r="I171" s="57"/>
      <c r="J171" s="56"/>
      <c r="K171" s="42"/>
      <c r="L171" s="60"/>
    </row>
    <row r="172" spans="1:12" ht="15" thickBot="1">
      <c r="A172" s="23"/>
      <c r="B172" s="15"/>
      <c r="C172" s="11"/>
      <c r="D172" s="7" t="s">
        <v>31</v>
      </c>
      <c r="E172" s="51"/>
      <c r="F172" s="52"/>
      <c r="G172" s="52"/>
      <c r="H172" s="52"/>
      <c r="I172" s="53"/>
      <c r="J172" s="52"/>
      <c r="K172" s="42"/>
      <c r="L172" s="58"/>
    </row>
    <row r="173" spans="1:12" ht="15" thickBot="1">
      <c r="A173" s="23"/>
      <c r="B173" s="15"/>
      <c r="C173" s="11"/>
      <c r="D173" s="7" t="s">
        <v>32</v>
      </c>
      <c r="E173" s="49"/>
      <c r="F173" s="54"/>
      <c r="G173" s="64"/>
      <c r="H173" s="63"/>
      <c r="I173" s="63"/>
      <c r="J173" s="54"/>
      <c r="K173" s="42"/>
      <c r="L173" s="59"/>
    </row>
    <row r="174" spans="1:12" ht="14.4">
      <c r="A174" s="23"/>
      <c r="B174" s="15"/>
      <c r="C174" s="11"/>
      <c r="D174" s="6"/>
      <c r="E174" s="49"/>
      <c r="F174" s="54"/>
      <c r="G174" s="54"/>
      <c r="H174" s="54"/>
      <c r="I174" s="55"/>
      <c r="J174" s="54"/>
      <c r="K174" s="42"/>
      <c r="L174" s="59"/>
    </row>
    <row r="175" spans="1:12" ht="14.4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6">SUM(G167:G175)</f>
        <v>0</v>
      </c>
      <c r="H176" s="19">
        <f t="shared" si="76"/>
        <v>0</v>
      </c>
      <c r="I176" s="19">
        <f t="shared" si="76"/>
        <v>0</v>
      </c>
      <c r="J176" s="19">
        <f t="shared" si="76"/>
        <v>0</v>
      </c>
      <c r="K176" s="25"/>
      <c r="L176" s="19">
        <f t="shared" ref="L176" si="77">SUM(L167:L175)</f>
        <v>0</v>
      </c>
    </row>
    <row r="177" spans="1:12" ht="15" thickBot="1">
      <c r="A177" s="29">
        <f>A159</f>
        <v>2</v>
      </c>
      <c r="B177" s="30">
        <f>B159</f>
        <v>3</v>
      </c>
      <c r="C177" s="70" t="s">
        <v>4</v>
      </c>
      <c r="D177" s="71"/>
      <c r="E177" s="31"/>
      <c r="F177" s="32">
        <f>F166+F176</f>
        <v>590</v>
      </c>
      <c r="G177" s="32">
        <f t="shared" ref="G177" si="78">G166+G176</f>
        <v>31.32</v>
      </c>
      <c r="H177" s="32">
        <f t="shared" ref="H177" si="79">H166+H176</f>
        <v>16.899999999999999</v>
      </c>
      <c r="I177" s="32">
        <f t="shared" ref="I177" si="80">I166+I176</f>
        <v>87.410000000000011</v>
      </c>
      <c r="J177" s="32">
        <f t="shared" ref="J177:L177" si="81">J166+J176</f>
        <v>626</v>
      </c>
      <c r="K177" s="32"/>
      <c r="L177" s="32">
        <f t="shared" si="81"/>
        <v>64.38</v>
      </c>
    </row>
    <row r="178" spans="1:12" ht="14.4">
      <c r="A178" s="20">
        <v>2</v>
      </c>
      <c r="B178" s="21">
        <v>4</v>
      </c>
      <c r="C178" s="22" t="s">
        <v>20</v>
      </c>
      <c r="D178" s="5" t="s">
        <v>21</v>
      </c>
      <c r="E178" s="40" t="s">
        <v>48</v>
      </c>
      <c r="F178" s="41">
        <v>200</v>
      </c>
      <c r="G178" s="52">
        <v>6</v>
      </c>
      <c r="H178" s="52">
        <v>7</v>
      </c>
      <c r="I178" s="53">
        <v>41</v>
      </c>
      <c r="J178" s="52">
        <v>46</v>
      </c>
      <c r="K178" s="39" t="s">
        <v>57</v>
      </c>
      <c r="L178" s="58">
        <v>8.91</v>
      </c>
    </row>
    <row r="179" spans="1:12" ht="14.4">
      <c r="A179" s="23"/>
      <c r="B179" s="15"/>
      <c r="C179" s="11"/>
      <c r="D179" s="6"/>
      <c r="E179" s="49" t="s">
        <v>50</v>
      </c>
      <c r="F179" s="54">
        <v>70</v>
      </c>
      <c r="G179" s="54">
        <v>9</v>
      </c>
      <c r="H179" s="54">
        <v>9</v>
      </c>
      <c r="I179" s="55">
        <v>5</v>
      </c>
      <c r="J179" s="54">
        <v>133</v>
      </c>
      <c r="K179" s="42" t="s">
        <v>53</v>
      </c>
      <c r="L179" s="59">
        <v>21</v>
      </c>
    </row>
    <row r="180" spans="1:12" ht="14.4">
      <c r="A180" s="23"/>
      <c r="B180" s="15"/>
      <c r="C180" s="11"/>
      <c r="D180" s="7" t="s">
        <v>22</v>
      </c>
      <c r="E180" s="40" t="s">
        <v>45</v>
      </c>
      <c r="F180" s="41">
        <v>200</v>
      </c>
      <c r="G180" s="54">
        <v>1</v>
      </c>
      <c r="H180" s="54">
        <v>1</v>
      </c>
      <c r="I180" s="55">
        <v>5</v>
      </c>
      <c r="J180" s="54">
        <v>81</v>
      </c>
      <c r="K180" s="42" t="s">
        <v>55</v>
      </c>
      <c r="L180" s="59">
        <v>7</v>
      </c>
    </row>
    <row r="181" spans="1:12" ht="15" thickBot="1">
      <c r="A181" s="23"/>
      <c r="B181" s="15"/>
      <c r="C181" s="11"/>
      <c r="D181" s="7" t="s">
        <v>23</v>
      </c>
      <c r="E181" s="40" t="s">
        <v>99</v>
      </c>
      <c r="F181" s="41">
        <v>30</v>
      </c>
      <c r="G181" s="56">
        <v>3</v>
      </c>
      <c r="H181" s="56">
        <v>1</v>
      </c>
      <c r="I181" s="57">
        <v>20</v>
      </c>
      <c r="J181" s="56">
        <v>156</v>
      </c>
      <c r="K181" s="42" t="s">
        <v>53</v>
      </c>
      <c r="L181" s="60">
        <v>1.92</v>
      </c>
    </row>
    <row r="182" spans="1:12" ht="14.4">
      <c r="A182" s="23"/>
      <c r="B182" s="15"/>
      <c r="C182" s="11"/>
      <c r="D182" s="7" t="s">
        <v>24</v>
      </c>
      <c r="E182" s="40" t="s">
        <v>105</v>
      </c>
      <c r="F182" s="41">
        <v>100</v>
      </c>
      <c r="G182" s="52">
        <v>1</v>
      </c>
      <c r="H182" s="52">
        <v>1</v>
      </c>
      <c r="I182" s="53">
        <v>8</v>
      </c>
      <c r="J182" s="52">
        <v>38</v>
      </c>
      <c r="K182" s="42" t="s">
        <v>53</v>
      </c>
      <c r="L182" s="58">
        <v>20</v>
      </c>
    </row>
    <row r="183" spans="1:12" ht="14.4">
      <c r="A183" s="23"/>
      <c r="B183" s="15"/>
      <c r="C183" s="11"/>
      <c r="D183" s="6"/>
      <c r="E183" s="40" t="s">
        <v>104</v>
      </c>
      <c r="F183" s="41">
        <v>100</v>
      </c>
      <c r="G183" s="54">
        <v>1</v>
      </c>
      <c r="H183" s="54">
        <v>3</v>
      </c>
      <c r="I183" s="55">
        <v>5</v>
      </c>
      <c r="J183" s="54">
        <v>46</v>
      </c>
      <c r="K183" s="42" t="s">
        <v>106</v>
      </c>
      <c r="L183" s="59">
        <v>12</v>
      </c>
    </row>
    <row r="184" spans="1:12" ht="14.4">
      <c r="A184" s="23"/>
      <c r="B184" s="15"/>
      <c r="C184" s="11"/>
      <c r="D184" s="6"/>
      <c r="E184" s="40" t="s">
        <v>41</v>
      </c>
      <c r="F184" s="41">
        <v>20</v>
      </c>
      <c r="G184" s="54">
        <v>1</v>
      </c>
      <c r="H184" s="54">
        <v>1</v>
      </c>
      <c r="I184" s="55">
        <v>20</v>
      </c>
      <c r="J184" s="54">
        <v>39</v>
      </c>
      <c r="K184" s="42" t="s">
        <v>53</v>
      </c>
      <c r="L184" s="59">
        <v>1.6</v>
      </c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720</v>
      </c>
      <c r="G185" s="19">
        <f t="shared" ref="G185:J185" si="82">SUM(G178:G184)</f>
        <v>22</v>
      </c>
      <c r="H185" s="19">
        <f t="shared" si="82"/>
        <v>23</v>
      </c>
      <c r="I185" s="19">
        <f t="shared" si="82"/>
        <v>104</v>
      </c>
      <c r="J185" s="19">
        <f t="shared" si="82"/>
        <v>539</v>
      </c>
      <c r="K185" s="25"/>
      <c r="L185" s="19">
        <f t="shared" ref="L185" si="83">SUM(L178:L184)</f>
        <v>72.429999999999993</v>
      </c>
    </row>
    <row r="186" spans="1:12" ht="14.4">
      <c r="A186" s="26">
        <f>A178</f>
        <v>2</v>
      </c>
      <c r="B186" s="13">
        <v>4</v>
      </c>
      <c r="C186" s="10" t="s">
        <v>25</v>
      </c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27</v>
      </c>
      <c r="E187" s="49"/>
      <c r="F187" s="54"/>
      <c r="G187" s="54"/>
      <c r="H187" s="54"/>
      <c r="I187" s="55"/>
      <c r="J187" s="54"/>
      <c r="K187" s="42"/>
      <c r="L187" s="59"/>
    </row>
    <row r="188" spans="1:12" ht="14.4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7" t="s">
        <v>32</v>
      </c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4.4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4">SUM(G186:G194)</f>
        <v>0</v>
      </c>
      <c r="H195" s="19">
        <f t="shared" si="84"/>
        <v>0</v>
      </c>
      <c r="I195" s="19">
        <f t="shared" si="84"/>
        <v>0</v>
      </c>
      <c r="J195" s="19">
        <f t="shared" si="84"/>
        <v>0</v>
      </c>
      <c r="K195" s="25"/>
      <c r="L195" s="19">
        <f t="shared" ref="L195" si="85">SUM(L186:L194)</f>
        <v>0</v>
      </c>
    </row>
    <row r="196" spans="1:12" ht="15" thickBot="1">
      <c r="A196" s="29">
        <f>A178</f>
        <v>2</v>
      </c>
      <c r="B196" s="30">
        <f>B178</f>
        <v>4</v>
      </c>
      <c r="C196" s="70" t="s">
        <v>4</v>
      </c>
      <c r="D196" s="71"/>
      <c r="E196" s="31"/>
      <c r="F196" s="32">
        <f>F185+F195</f>
        <v>720</v>
      </c>
      <c r="G196" s="32">
        <f t="shared" ref="G196" si="86">G185+G195</f>
        <v>22</v>
      </c>
      <c r="H196" s="32">
        <f t="shared" ref="H196" si="87">H185+H195</f>
        <v>23</v>
      </c>
      <c r="I196" s="32">
        <f t="shared" ref="I196" si="88">I185+I195</f>
        <v>104</v>
      </c>
      <c r="J196" s="32">
        <f t="shared" ref="J196:L196" si="89">J185+J195</f>
        <v>539</v>
      </c>
      <c r="K196" s="32"/>
      <c r="L196" s="32">
        <f t="shared" si="89"/>
        <v>72.429999999999993</v>
      </c>
    </row>
    <row r="197" spans="1:12" ht="13.5" customHeight="1" thickBot="1">
      <c r="A197" s="27"/>
      <c r="B197" s="28"/>
      <c r="C197" s="73" t="s">
        <v>5</v>
      </c>
      <c r="D197" s="74"/>
      <c r="E197" s="75"/>
      <c r="F197" s="34">
        <f>(F24+F44+F63+F82+F101+F120+F139+F158+F177+F196)/(IF(F24=0,0,1)+IF(F44=0,0,1)+IF(F63=0,0,1)+IF(F82=0,0,1)+IF(F101=0,0,1)+IF(F120=0,0,1)+IF(F139=0,0,1)+IF(F158=0,0,1)+IF(F177=0,0,1)+IF(F196=0,0,1))</f>
        <v>657.5</v>
      </c>
      <c r="G197" s="34">
        <f t="shared" ref="G197:J197" si="90">(G24+G44+G63+G82+G101+G120+G139+G158+G177+G196)/(IF(G24=0,0,1)+IF(G44=0,0,1)+IF(G63=0,0,1)+IF(G82=0,0,1)+IF(G101=0,0,1)+IF(G120=0,0,1)+IF(G139=0,0,1)+IF(G158=0,0,1)+IF(G177=0,0,1)+IF(G196=0,0,1))</f>
        <v>25.037999999999997</v>
      </c>
      <c r="H197" s="34">
        <f t="shared" si="90"/>
        <v>25.387999999999998</v>
      </c>
      <c r="I197" s="34">
        <f t="shared" si="90"/>
        <v>104.82899999999999</v>
      </c>
      <c r="J197" s="34">
        <f t="shared" si="90"/>
        <v>599.59899999999993</v>
      </c>
      <c r="K197" s="34"/>
      <c r="L197" s="34">
        <f t="shared" ref="L197" si="91">(L24+L44+L63+L82+L101+L120+L139+L158+L177+L196)/(IF(L24=0,0,1)+IF(L44=0,0,1)+IF(L63=0,0,1)+IF(L82=0,0,1)+IF(L101=0,0,1)+IF(L120=0,0,1)+IF(L139=0,0,1)+IF(L158=0,0,1)+IF(L177=0,0,1)+IF(L196=0,0,1))</f>
        <v>67.902999999999992</v>
      </c>
    </row>
    <row r="198" spans="1:12" ht="14.4">
      <c r="A198" s="20">
        <v>2</v>
      </c>
      <c r="B198" s="21">
        <v>5</v>
      </c>
      <c r="C198" s="22" t="s">
        <v>20</v>
      </c>
      <c r="D198" s="5" t="s">
        <v>21</v>
      </c>
      <c r="E198" s="40" t="s">
        <v>107</v>
      </c>
      <c r="F198" s="41">
        <v>200</v>
      </c>
      <c r="G198" s="41">
        <v>19</v>
      </c>
      <c r="H198" s="41">
        <v>25</v>
      </c>
      <c r="I198" s="42">
        <v>25</v>
      </c>
      <c r="J198" s="41">
        <v>393</v>
      </c>
      <c r="K198" s="39" t="s">
        <v>53</v>
      </c>
      <c r="L198" s="58">
        <v>47</v>
      </c>
    </row>
    <row r="199" spans="1:12" ht="14.4">
      <c r="A199" s="23"/>
      <c r="B199" s="15"/>
      <c r="C199" s="11"/>
      <c r="D199" s="6"/>
      <c r="E199" s="49"/>
      <c r="F199" s="54"/>
      <c r="G199" s="54"/>
      <c r="H199" s="54"/>
      <c r="I199" s="55"/>
      <c r="J199" s="54"/>
      <c r="K199" s="42"/>
      <c r="L199" s="59"/>
    </row>
    <row r="200" spans="1:12" ht="14.4">
      <c r="A200" s="23"/>
      <c r="B200" s="15"/>
      <c r="C200" s="11"/>
      <c r="D200" s="7" t="s">
        <v>22</v>
      </c>
      <c r="E200" s="40" t="s">
        <v>108</v>
      </c>
      <c r="F200" s="41">
        <v>200</v>
      </c>
      <c r="G200" s="41">
        <v>1</v>
      </c>
      <c r="H200" s="41">
        <v>1</v>
      </c>
      <c r="I200" s="42">
        <v>25</v>
      </c>
      <c r="J200" s="54">
        <v>21</v>
      </c>
      <c r="K200" s="42" t="s">
        <v>56</v>
      </c>
      <c r="L200" s="59">
        <v>7</v>
      </c>
    </row>
    <row r="201" spans="1:12" ht="15" thickBot="1">
      <c r="A201" s="23"/>
      <c r="B201" s="15"/>
      <c r="C201" s="11"/>
      <c r="D201" s="7" t="s">
        <v>23</v>
      </c>
      <c r="E201" s="40" t="s">
        <v>99</v>
      </c>
      <c r="F201" s="41">
        <v>40</v>
      </c>
      <c r="G201" s="56">
        <v>3</v>
      </c>
      <c r="H201" s="56">
        <v>1</v>
      </c>
      <c r="I201" s="57">
        <v>20</v>
      </c>
      <c r="J201" s="56">
        <v>94</v>
      </c>
      <c r="K201" s="42" t="s">
        <v>53</v>
      </c>
      <c r="L201" s="60">
        <v>1.92</v>
      </c>
    </row>
    <row r="202" spans="1:12" ht="15" thickBot="1">
      <c r="A202" s="23"/>
      <c r="B202" s="15"/>
      <c r="C202" s="11"/>
      <c r="D202" s="7" t="s">
        <v>24</v>
      </c>
      <c r="E202" s="40" t="s">
        <v>43</v>
      </c>
      <c r="F202" s="41">
        <v>100</v>
      </c>
      <c r="G202" s="54">
        <v>1</v>
      </c>
      <c r="H202" s="54">
        <v>1</v>
      </c>
      <c r="I202" s="55">
        <v>25</v>
      </c>
      <c r="J202" s="54">
        <v>106</v>
      </c>
      <c r="K202" s="42" t="s">
        <v>53</v>
      </c>
      <c r="L202" s="59">
        <v>14.5</v>
      </c>
    </row>
    <row r="203" spans="1:12" ht="14.4">
      <c r="A203" s="23"/>
      <c r="B203" s="15"/>
      <c r="C203" s="11"/>
      <c r="D203" s="6"/>
      <c r="E203" s="40" t="s">
        <v>41</v>
      </c>
      <c r="F203" s="41">
        <v>20</v>
      </c>
      <c r="G203" s="52">
        <v>1</v>
      </c>
      <c r="H203" s="52">
        <v>1</v>
      </c>
      <c r="I203" s="53">
        <v>8</v>
      </c>
      <c r="J203" s="52">
        <v>39</v>
      </c>
      <c r="K203" s="42" t="s">
        <v>53</v>
      </c>
      <c r="L203" s="58">
        <v>1.6</v>
      </c>
    </row>
    <row r="204" spans="1:12" ht="14.4">
      <c r="A204" s="23"/>
      <c r="B204" s="15"/>
      <c r="C204" s="11"/>
      <c r="D204" s="6"/>
      <c r="E204" s="49"/>
      <c r="F204" s="54"/>
      <c r="G204" s="54"/>
      <c r="H204" s="54"/>
      <c r="I204" s="55"/>
      <c r="J204" s="54"/>
      <c r="K204" s="42"/>
      <c r="L204" s="59"/>
    </row>
    <row r="205" spans="1:12" ht="14.4">
      <c r="A205" s="24"/>
      <c r="B205" s="17"/>
      <c r="C205" s="8"/>
      <c r="D205" s="18" t="s">
        <v>33</v>
      </c>
      <c r="E205" s="9"/>
      <c r="F205" s="19">
        <f>SUM(F198:F204)</f>
        <v>560</v>
      </c>
      <c r="G205" s="19">
        <f t="shared" ref="G205:J205" si="92">SUM(G198:G204)</f>
        <v>25</v>
      </c>
      <c r="H205" s="19">
        <f t="shared" si="92"/>
        <v>29</v>
      </c>
      <c r="I205" s="19">
        <f t="shared" si="92"/>
        <v>103</v>
      </c>
      <c r="J205" s="19">
        <f t="shared" si="92"/>
        <v>653</v>
      </c>
      <c r="K205" s="25"/>
      <c r="L205" s="19">
        <f t="shared" ref="L205" si="93">SUM(L198:L204)</f>
        <v>72.02</v>
      </c>
    </row>
    <row r="206" spans="1:12" ht="14.4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0"/>
      <c r="F206" s="41"/>
      <c r="G206" s="41"/>
      <c r="H206" s="41"/>
      <c r="I206" s="41"/>
      <c r="J206" s="41"/>
      <c r="K206" s="42"/>
      <c r="L206" s="41"/>
    </row>
    <row r="207" spans="1:12" ht="14.4">
      <c r="A207" s="23"/>
      <c r="B207" s="15"/>
      <c r="C207" s="11"/>
      <c r="D207" s="7" t="s">
        <v>27</v>
      </c>
      <c r="E207" s="49"/>
      <c r="F207" s="54"/>
      <c r="G207" s="54"/>
      <c r="H207" s="54"/>
      <c r="I207" s="55"/>
      <c r="J207" s="54"/>
      <c r="K207" s="42"/>
      <c r="L207" s="59"/>
    </row>
    <row r="208" spans="1:12" ht="14.4">
      <c r="A208" s="23"/>
      <c r="B208" s="15"/>
      <c r="C208" s="11"/>
      <c r="D208" s="7" t="s">
        <v>28</v>
      </c>
      <c r="E208" s="40"/>
      <c r="F208" s="41"/>
      <c r="G208" s="41"/>
      <c r="H208" s="41"/>
      <c r="I208" s="41"/>
      <c r="J208" s="41"/>
      <c r="K208" s="42"/>
      <c r="L208" s="41"/>
    </row>
    <row r="209" spans="1:12" ht="14.4">
      <c r="A209" s="23"/>
      <c r="B209" s="15"/>
      <c r="C209" s="11"/>
      <c r="D209" s="7" t="s">
        <v>29</v>
      </c>
      <c r="E209" s="40"/>
      <c r="F209" s="41"/>
      <c r="G209" s="41"/>
      <c r="H209" s="41"/>
      <c r="I209" s="41"/>
      <c r="J209" s="41"/>
      <c r="K209" s="42"/>
      <c r="L209" s="41"/>
    </row>
    <row r="210" spans="1:12" ht="14.4">
      <c r="A210" s="23"/>
      <c r="B210" s="15"/>
      <c r="C210" s="11"/>
      <c r="D210" s="7" t="s">
        <v>30</v>
      </c>
      <c r="E210" s="40"/>
      <c r="F210" s="41"/>
      <c r="G210" s="41"/>
      <c r="H210" s="41"/>
      <c r="I210" s="41"/>
      <c r="J210" s="41"/>
      <c r="K210" s="42"/>
      <c r="L210" s="41"/>
    </row>
    <row r="211" spans="1:12" ht="14.4">
      <c r="A211" s="23"/>
      <c r="B211" s="15"/>
      <c r="C211" s="11"/>
      <c r="D211" s="7" t="s">
        <v>31</v>
      </c>
      <c r="E211" s="40"/>
      <c r="F211" s="41"/>
      <c r="G211" s="41"/>
      <c r="H211" s="41"/>
      <c r="I211" s="41"/>
      <c r="J211" s="41"/>
      <c r="K211" s="42"/>
      <c r="L211" s="41"/>
    </row>
    <row r="212" spans="1:12" ht="14.4">
      <c r="A212" s="23"/>
      <c r="B212" s="15"/>
      <c r="C212" s="11"/>
      <c r="D212" s="7" t="s">
        <v>32</v>
      </c>
      <c r="E212" s="40"/>
      <c r="F212" s="41"/>
      <c r="G212" s="41"/>
      <c r="H212" s="41"/>
      <c r="I212" s="41"/>
      <c r="J212" s="41"/>
      <c r="K212" s="42"/>
      <c r="L212" s="41"/>
    </row>
    <row r="213" spans="1:12" ht="14.4">
      <c r="A213" s="23"/>
      <c r="B213" s="15"/>
      <c r="C213" s="11"/>
      <c r="D213" s="6"/>
      <c r="E213" s="40"/>
      <c r="F213" s="41"/>
      <c r="G213" s="41"/>
      <c r="H213" s="41"/>
      <c r="I213" s="41"/>
      <c r="J213" s="41"/>
      <c r="K213" s="42"/>
      <c r="L213" s="41"/>
    </row>
    <row r="214" spans="1:12" ht="14.4">
      <c r="A214" s="23"/>
      <c r="B214" s="15"/>
      <c r="C214" s="11"/>
      <c r="D214" s="6"/>
      <c r="E214" s="40"/>
      <c r="F214" s="41"/>
      <c r="G214" s="41"/>
      <c r="H214" s="41"/>
      <c r="I214" s="41"/>
      <c r="J214" s="41"/>
      <c r="K214" s="42"/>
      <c r="L214" s="41"/>
    </row>
    <row r="215" spans="1:12" ht="14.4">
      <c r="A215" s="24"/>
      <c r="B215" s="17"/>
      <c r="C215" s="8"/>
      <c r="D215" s="18" t="s">
        <v>33</v>
      </c>
      <c r="E215" s="9"/>
      <c r="F215" s="19">
        <f>SUM(F206:F214)</f>
        <v>0</v>
      </c>
      <c r="G215" s="19">
        <f t="shared" ref="G215:J215" si="94">SUM(G206:G214)</f>
        <v>0</v>
      </c>
      <c r="H215" s="19">
        <f t="shared" si="94"/>
        <v>0</v>
      </c>
      <c r="I215" s="19">
        <f t="shared" si="94"/>
        <v>0</v>
      </c>
      <c r="J215" s="19">
        <f t="shared" si="94"/>
        <v>0</v>
      </c>
      <c r="K215" s="25"/>
      <c r="L215" s="19">
        <f t="shared" ref="L215" si="95">SUM(L206:L214)</f>
        <v>0</v>
      </c>
    </row>
    <row r="216" spans="1:12" ht="15" thickBot="1">
      <c r="A216" s="29">
        <f>A198</f>
        <v>2</v>
      </c>
      <c r="B216" s="30">
        <f>B198</f>
        <v>5</v>
      </c>
      <c r="C216" s="70" t="s">
        <v>4</v>
      </c>
      <c r="D216" s="71"/>
      <c r="E216" s="31"/>
      <c r="F216" s="32">
        <f>F205+F215</f>
        <v>560</v>
      </c>
      <c r="G216" s="32">
        <f t="shared" ref="G216:J216" si="96">G205+G215</f>
        <v>25</v>
      </c>
      <c r="H216" s="32">
        <f t="shared" si="96"/>
        <v>29</v>
      </c>
      <c r="I216" s="32">
        <f t="shared" si="96"/>
        <v>103</v>
      </c>
      <c r="J216" s="32">
        <f t="shared" si="96"/>
        <v>653</v>
      </c>
      <c r="K216" s="32"/>
      <c r="L216" s="32">
        <f t="shared" ref="L216" si="97">L205+L215</f>
        <v>72.02</v>
      </c>
    </row>
    <row r="217" spans="1:12" ht="16.2" thickBot="1">
      <c r="A217" s="20">
        <v>2</v>
      </c>
      <c r="B217" s="21">
        <v>6</v>
      </c>
      <c r="C217" s="22" t="s">
        <v>20</v>
      </c>
      <c r="D217" s="5" t="s">
        <v>21</v>
      </c>
      <c r="E217" s="61" t="s">
        <v>70</v>
      </c>
      <c r="F217" s="52">
        <v>200</v>
      </c>
      <c r="G217" s="62">
        <v>20.100000000000001</v>
      </c>
      <c r="H217" s="63">
        <v>18</v>
      </c>
      <c r="I217" s="63">
        <v>17.2</v>
      </c>
      <c r="J217" s="52">
        <v>318</v>
      </c>
      <c r="K217" s="39" t="s">
        <v>71</v>
      </c>
      <c r="L217" s="58">
        <v>36.5</v>
      </c>
    </row>
    <row r="218" spans="1:12" ht="15" thickBot="1">
      <c r="A218" s="23"/>
      <c r="B218" s="15"/>
      <c r="C218" s="11"/>
      <c r="D218" s="6"/>
      <c r="E218" s="49"/>
      <c r="F218" s="54"/>
      <c r="G218" s="64"/>
      <c r="H218" s="63"/>
      <c r="I218" s="63"/>
      <c r="J218" s="54"/>
      <c r="K218" s="42"/>
      <c r="L218" s="59"/>
    </row>
    <row r="219" spans="1:12" ht="15" thickBot="1">
      <c r="A219" s="23"/>
      <c r="B219" s="15"/>
      <c r="C219" s="11"/>
      <c r="D219" s="7" t="s">
        <v>22</v>
      </c>
      <c r="E219" s="49" t="s">
        <v>109</v>
      </c>
      <c r="F219" s="54">
        <v>200</v>
      </c>
      <c r="G219" s="64">
        <v>0.2</v>
      </c>
      <c r="H219" s="63">
        <v>0</v>
      </c>
      <c r="I219" s="63">
        <v>6.5</v>
      </c>
      <c r="J219" s="54">
        <v>26</v>
      </c>
      <c r="K219" s="42" t="s">
        <v>56</v>
      </c>
      <c r="L219" s="59">
        <v>7.2</v>
      </c>
    </row>
    <row r="220" spans="1:12" ht="15" thickBot="1">
      <c r="A220" s="23"/>
      <c r="B220" s="15"/>
      <c r="C220" s="11"/>
      <c r="D220" s="7" t="s">
        <v>23</v>
      </c>
      <c r="E220" s="50" t="s">
        <v>42</v>
      </c>
      <c r="F220" s="56">
        <v>30</v>
      </c>
      <c r="G220" s="56">
        <v>2</v>
      </c>
      <c r="H220" s="56">
        <v>0.27</v>
      </c>
      <c r="I220" s="57">
        <v>14.01</v>
      </c>
      <c r="J220" s="56">
        <v>64.08</v>
      </c>
      <c r="K220" s="42" t="s">
        <v>53</v>
      </c>
      <c r="L220" s="60">
        <v>1.92</v>
      </c>
    </row>
    <row r="221" spans="1:12" ht="15" thickBot="1">
      <c r="A221" s="23"/>
      <c r="B221" s="15"/>
      <c r="C221" s="11"/>
      <c r="D221" s="7" t="s">
        <v>24</v>
      </c>
      <c r="E221" s="49" t="s">
        <v>91</v>
      </c>
      <c r="F221" s="54">
        <v>100</v>
      </c>
      <c r="G221" s="64">
        <v>1</v>
      </c>
      <c r="H221" s="63">
        <v>0.5</v>
      </c>
      <c r="I221" s="63">
        <v>14</v>
      </c>
      <c r="J221" s="54">
        <v>58.75</v>
      </c>
      <c r="K221" s="42" t="s">
        <v>53</v>
      </c>
      <c r="L221" s="59">
        <v>17.5</v>
      </c>
    </row>
    <row r="222" spans="1:12" ht="14.4">
      <c r="A222" s="23"/>
      <c r="B222" s="15"/>
      <c r="C222" s="11"/>
      <c r="D222" s="6"/>
      <c r="E222" s="51"/>
      <c r="F222" s="52"/>
      <c r="G222" s="52"/>
      <c r="H222" s="52"/>
      <c r="I222" s="53"/>
      <c r="J222" s="52"/>
      <c r="K222" s="42"/>
      <c r="L222" s="58"/>
    </row>
    <row r="223" spans="1:12" ht="14.4">
      <c r="A223" s="23"/>
      <c r="B223" s="15"/>
      <c r="C223" s="11"/>
      <c r="D223" s="6"/>
      <c r="E223" s="49" t="s">
        <v>41</v>
      </c>
      <c r="F223" s="54">
        <v>20</v>
      </c>
      <c r="G223" s="54">
        <v>1</v>
      </c>
      <c r="H223" s="54">
        <v>0.24</v>
      </c>
      <c r="I223" s="55">
        <v>6</v>
      </c>
      <c r="J223" s="54">
        <v>33.08</v>
      </c>
      <c r="K223" s="42" t="s">
        <v>53</v>
      </c>
      <c r="L223" s="59">
        <v>1.6</v>
      </c>
    </row>
    <row r="224" spans="1:12" ht="14.4">
      <c r="A224" s="24"/>
      <c r="B224" s="17"/>
      <c r="C224" s="8"/>
      <c r="D224" s="18" t="s">
        <v>33</v>
      </c>
      <c r="E224" s="9"/>
      <c r="F224" s="19">
        <f>SUM(F217:F223)</f>
        <v>550</v>
      </c>
      <c r="G224" s="19">
        <f t="shared" ref="G224:J224" si="98">SUM(G217:G223)</f>
        <v>24.3</v>
      </c>
      <c r="H224" s="19">
        <f t="shared" si="98"/>
        <v>19.009999999999998</v>
      </c>
      <c r="I224" s="19">
        <f t="shared" si="98"/>
        <v>57.71</v>
      </c>
      <c r="J224" s="19">
        <f t="shared" si="98"/>
        <v>499.90999999999997</v>
      </c>
      <c r="K224" s="25"/>
      <c r="L224" s="19">
        <f t="shared" ref="L224" si="99">SUM(L217:L223)</f>
        <v>64.72</v>
      </c>
    </row>
    <row r="225" spans="1:12" ht="14.4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40"/>
      <c r="F225" s="41"/>
      <c r="G225" s="41"/>
      <c r="H225" s="41"/>
      <c r="I225" s="41"/>
      <c r="J225" s="41"/>
      <c r="K225" s="42"/>
      <c r="L225" s="41"/>
    </row>
    <row r="226" spans="1:12" ht="14.4">
      <c r="A226" s="23"/>
      <c r="B226" s="15"/>
      <c r="C226" s="11"/>
      <c r="D226" s="7" t="s">
        <v>27</v>
      </c>
      <c r="E226" s="40"/>
      <c r="F226" s="41"/>
      <c r="G226" s="41"/>
      <c r="H226" s="41"/>
      <c r="I226" s="41"/>
      <c r="J226" s="41"/>
      <c r="K226" s="42"/>
      <c r="L226" s="41"/>
    </row>
    <row r="227" spans="1:12" ht="14.4">
      <c r="A227" s="23"/>
      <c r="B227" s="15"/>
      <c r="C227" s="11"/>
      <c r="D227" s="7" t="s">
        <v>28</v>
      </c>
      <c r="E227" s="40"/>
      <c r="F227" s="41"/>
      <c r="G227" s="41"/>
      <c r="H227" s="41"/>
      <c r="I227" s="41"/>
      <c r="J227" s="41"/>
      <c r="K227" s="42"/>
      <c r="L227" s="41"/>
    </row>
    <row r="228" spans="1:12" ht="14.4">
      <c r="A228" s="23"/>
      <c r="B228" s="15"/>
      <c r="C228" s="11"/>
      <c r="D228" s="7" t="s">
        <v>29</v>
      </c>
      <c r="E228" s="40"/>
      <c r="F228" s="41"/>
      <c r="G228" s="41"/>
      <c r="H228" s="41"/>
      <c r="I228" s="41"/>
      <c r="J228" s="41"/>
      <c r="K228" s="42"/>
      <c r="L228" s="41"/>
    </row>
    <row r="229" spans="1:12" ht="14.4">
      <c r="A229" s="23"/>
      <c r="B229" s="15"/>
      <c r="C229" s="11"/>
      <c r="D229" s="7"/>
      <c r="E229" s="40"/>
      <c r="F229" s="41"/>
      <c r="G229" s="41"/>
      <c r="H229" s="41"/>
      <c r="I229" s="41"/>
      <c r="J229" s="41"/>
      <c r="K229" s="42"/>
      <c r="L229" s="41"/>
    </row>
    <row r="230" spans="1:12" ht="14.4">
      <c r="A230" s="23"/>
      <c r="B230" s="15"/>
      <c r="C230" s="11"/>
      <c r="D230" s="7" t="s">
        <v>30</v>
      </c>
      <c r="E230" s="40"/>
      <c r="F230" s="41"/>
      <c r="G230" s="41"/>
      <c r="H230" s="41"/>
      <c r="I230" s="41"/>
      <c r="J230" s="41"/>
      <c r="K230" s="42"/>
      <c r="L230" s="41"/>
    </row>
    <row r="231" spans="1:12" ht="14.4">
      <c r="A231" s="23"/>
      <c r="B231" s="15"/>
      <c r="C231" s="11"/>
      <c r="D231" s="7" t="s">
        <v>31</v>
      </c>
      <c r="E231" s="40"/>
      <c r="F231" s="41"/>
      <c r="G231" s="41"/>
      <c r="H231" s="41"/>
      <c r="I231" s="41"/>
      <c r="J231" s="41"/>
      <c r="K231" s="42"/>
      <c r="L231" s="41"/>
    </row>
    <row r="232" spans="1:12" ht="14.4">
      <c r="A232" s="23"/>
      <c r="B232" s="15"/>
      <c r="C232" s="11"/>
      <c r="D232" s="7" t="s">
        <v>32</v>
      </c>
      <c r="E232" s="40"/>
      <c r="F232" s="41"/>
      <c r="G232" s="41"/>
      <c r="H232" s="41"/>
      <c r="I232" s="41"/>
      <c r="J232" s="41"/>
      <c r="K232" s="42"/>
      <c r="L232" s="41"/>
    </row>
    <row r="233" spans="1:12" ht="14.4">
      <c r="A233" s="23"/>
      <c r="B233" s="15"/>
      <c r="C233" s="11"/>
      <c r="D233" s="6"/>
      <c r="E233" s="40"/>
      <c r="F233" s="41"/>
      <c r="G233" s="41"/>
      <c r="H233" s="41"/>
      <c r="I233" s="41"/>
      <c r="J233" s="41"/>
      <c r="K233" s="42"/>
      <c r="L233" s="41"/>
    </row>
    <row r="234" spans="1:12" ht="14.4">
      <c r="A234" s="23"/>
      <c r="B234" s="15"/>
      <c r="C234" s="11"/>
      <c r="D234" s="6"/>
      <c r="E234" s="40"/>
      <c r="F234" s="41"/>
      <c r="G234" s="41"/>
      <c r="H234" s="41"/>
      <c r="I234" s="41"/>
      <c r="J234" s="41"/>
      <c r="K234" s="42"/>
      <c r="L234" s="41"/>
    </row>
    <row r="235" spans="1:12" ht="14.4">
      <c r="A235" s="24"/>
      <c r="B235" s="17"/>
      <c r="C235" s="8"/>
      <c r="D235" s="18" t="s">
        <v>33</v>
      </c>
      <c r="E235" s="9"/>
      <c r="F235" s="19">
        <f>SUM(F225:F234)</f>
        <v>0</v>
      </c>
      <c r="G235" s="19">
        <f t="shared" ref="G235:J235" si="100">SUM(G225:G234)</f>
        <v>0</v>
      </c>
      <c r="H235" s="19">
        <f t="shared" si="100"/>
        <v>0</v>
      </c>
      <c r="I235" s="19">
        <f t="shared" si="100"/>
        <v>0</v>
      </c>
      <c r="J235" s="19">
        <f t="shared" si="100"/>
        <v>0</v>
      </c>
      <c r="K235" s="25"/>
      <c r="L235" s="19">
        <f t="shared" ref="L235" si="101">SUM(L225:L234)</f>
        <v>0</v>
      </c>
    </row>
    <row r="236" spans="1:12" ht="15" thickBot="1">
      <c r="A236" s="29">
        <f>A217</f>
        <v>2</v>
      </c>
      <c r="B236" s="30">
        <f>B217</f>
        <v>6</v>
      </c>
      <c r="C236" s="70" t="s">
        <v>4</v>
      </c>
      <c r="D236" s="71"/>
      <c r="E236" s="31"/>
      <c r="F236" s="32">
        <f>F224+F235</f>
        <v>550</v>
      </c>
      <c r="G236" s="32">
        <f t="shared" ref="G236:J236" si="102">G224+G235</f>
        <v>24.3</v>
      </c>
      <c r="H236" s="32">
        <f t="shared" si="102"/>
        <v>19.009999999999998</v>
      </c>
      <c r="I236" s="32">
        <f t="shared" si="102"/>
        <v>57.71</v>
      </c>
      <c r="J236" s="32">
        <f t="shared" si="102"/>
        <v>499.90999999999997</v>
      </c>
      <c r="K236" s="32"/>
      <c r="L236" s="32">
        <f t="shared" ref="L236" si="103">L224+L235</f>
        <v>64.72</v>
      </c>
    </row>
    <row r="237" spans="1:12" ht="13.8" thickBot="1">
      <c r="A237" s="27"/>
      <c r="B237" s="28"/>
      <c r="C237" s="72" t="s">
        <v>5</v>
      </c>
      <c r="D237" s="72"/>
      <c r="E237" s="72"/>
      <c r="F237" s="34">
        <f>(F64+F83+F102+F121+F140+F159+F178+F197+F216+F236)/(IF(F64=0,0,1)+IF(F83=0,0,1)+IF(F102=0,0,1)+IF(F121=0,0,1)+IF(F140=0,0,1)+IF(F159=0,0,1)+IF(F178=0,0,1)+IF(F197=0,0,1)+IF(F216=0,0,1)+IF(F236=0,0,1))</f>
        <v>312.75</v>
      </c>
      <c r="G237" s="34">
        <f>(G64+G83+G102+G121+G140+G159+G178+G197+G216+G236)/(IF(G64=0,0,1)+IF(G83=0,0,1)+IF(G102=0,0,1)+IF(G121=0,0,1)+IF(G140=0,0,1)+IF(G159=0,0,1)+IF(G178=0,0,1)+IF(G197=0,0,1)+IF(G216=0,0,1)+IF(G236=0,0,1))</f>
        <v>14.9338</v>
      </c>
      <c r="H237" s="34">
        <f>(H64+H83+H102+H121+H140+H159+H178+H197+H216+H236)/(IF(H64=0,0,1)+IF(H83=0,0,1)+IF(H102=0,0,1)+IF(H121=0,0,1)+IF(H140=0,0,1)+IF(H159=0,0,1)+IF(H178=0,0,1)+IF(H197=0,0,1)+IF(H216=0,0,1)+IF(H236=0,0,1))</f>
        <v>11.769799999999998</v>
      </c>
      <c r="I237" s="34">
        <f>(I64+I83+I102+I121+I140+I159+I178+I197+I216+I236)/(IF(I64=0,0,1)+IF(I83=0,0,1)+IF(I102=0,0,1)+IF(I121=0,0,1)+IF(I140=0,0,1)+IF(I159=0,0,1)+IF(I178=0,0,1)+IF(I197=0,0,1)+IF(I216=0,0,1)+IF(I236=0,0,1))</f>
        <v>44.863899999999994</v>
      </c>
      <c r="J237" s="34">
        <f>(J64+J83+J102+J121+J140+J159+J178+J197+J216+J236)/(IF(J64=0,0,1)+IF(J83=0,0,1)+IF(J102=0,0,1)+IF(J121=0,0,1)+IF(J140=0,0,1)+IF(J159=0,0,1)+IF(J178=0,0,1)+IF(J197=0,0,1)+IF(J216=0,0,1)+IF(J236=0,0,1))</f>
        <v>297.24489999999997</v>
      </c>
      <c r="K237" s="34"/>
      <c r="L237" s="34">
        <f>(L64+L83+L102+L121+L140+L159+L178+L197+L216+L236)/(IF(L64=0,0,1)+IF(L83=0,0,1)+IF(L102=0,0,1)+IF(L121=0,0,1)+IF(L140=0,0,1)+IF(L159=0,0,1)+IF(L178=0,0,1)+IF(L197=0,0,1)+IF(L216=0,0,1)+IF(L236=0,0,1))</f>
        <v>33.158299999999997</v>
      </c>
    </row>
  </sheetData>
  <mergeCells count="17">
    <mergeCell ref="C1:E1"/>
    <mergeCell ref="H1:K1"/>
    <mergeCell ref="H2:K2"/>
    <mergeCell ref="C44:D44"/>
    <mergeCell ref="C63:D63"/>
    <mergeCell ref="C24:D24"/>
    <mergeCell ref="C216:D216"/>
    <mergeCell ref="C236:D236"/>
    <mergeCell ref="C237:E237"/>
    <mergeCell ref="C82:D82"/>
    <mergeCell ref="C101:D101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</cp:lastModifiedBy>
  <dcterms:created xsi:type="dcterms:W3CDTF">2022-05-16T14:23:56Z</dcterms:created>
  <dcterms:modified xsi:type="dcterms:W3CDTF">2023-11-06T11:47:48Z</dcterms:modified>
</cp:coreProperties>
</file>